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5" windowWidth="10245" windowHeight="6615" tabRatio="1000" activeTab="3"/>
  </bookViews>
  <sheets>
    <sheet name="PRIMARY INFORMATION" sheetId="13" r:id="rId1"/>
    <sheet name="Survey - COOK" sheetId="1" r:id="rId2"/>
    <sheet name="FGD - COOK" sheetId="2" r:id="rId3"/>
    <sheet name="Survey - BUYER" sheetId="3" r:id="rId4"/>
    <sheet name="FGD - BUYER" sheetId="15" r:id="rId5"/>
    <sheet name="Interview - MNFCT - TECHDEV" sheetId="5" r:id="rId6"/>
    <sheet name="Interview - DSTRBTR - PROJ IMPL" sheetId="8" r:id="rId7"/>
    <sheet name="Interview - RGLTR - FNDR" sheetId="14" r:id="rId8"/>
  </sheets>
  <calcPr calcId="125725"/>
</workbook>
</file>

<file path=xl/calcChain.xml><?xml version="1.0" encoding="utf-8"?>
<calcChain xmlns="http://schemas.openxmlformats.org/spreadsheetml/2006/main">
  <c r="A42" i="14"/>
  <c r="A41"/>
  <c r="A40"/>
  <c r="A39"/>
  <c r="A38"/>
  <c r="A37"/>
  <c r="A36"/>
  <c r="A34"/>
  <c r="A33"/>
  <c r="A32"/>
  <c r="A30"/>
  <c r="A29"/>
  <c r="A28"/>
  <c r="A26"/>
  <c r="A25"/>
  <c r="A24"/>
  <c r="A22"/>
  <c r="A21"/>
  <c r="A20"/>
  <c r="A18"/>
  <c r="A17"/>
  <c r="A16"/>
  <c r="A14"/>
  <c r="A13"/>
  <c r="A12"/>
  <c r="A10"/>
  <c r="A9"/>
  <c r="A8"/>
  <c r="A47" i="8"/>
  <c r="A46"/>
  <c r="A45"/>
  <c r="A44"/>
  <c r="A43"/>
  <c r="A42"/>
  <c r="A41"/>
  <c r="A39"/>
  <c r="A38"/>
  <c r="A37"/>
  <c r="A35"/>
  <c r="A34"/>
  <c r="A33"/>
  <c r="A31"/>
  <c r="A30"/>
  <c r="A29"/>
  <c r="A27"/>
  <c r="A26"/>
  <c r="A25"/>
  <c r="A23"/>
  <c r="A22"/>
  <c r="A21"/>
  <c r="A19"/>
  <c r="A18"/>
  <c r="A17"/>
  <c r="A15"/>
  <c r="A14"/>
  <c r="A13"/>
  <c r="A47" i="5"/>
  <c r="A46"/>
  <c r="A45"/>
  <c r="A44"/>
  <c r="A43"/>
  <c r="A42"/>
  <c r="A41"/>
  <c r="A39"/>
  <c r="A38"/>
  <c r="A37"/>
  <c r="A35"/>
  <c r="A34"/>
  <c r="A33"/>
  <c r="A31"/>
  <c r="A30"/>
  <c r="A29"/>
  <c r="A27"/>
  <c r="A26"/>
  <c r="A25"/>
  <c r="A23"/>
  <c r="A22"/>
  <c r="A21"/>
  <c r="A19"/>
  <c r="A18"/>
  <c r="A17"/>
  <c r="A15"/>
  <c r="A14"/>
  <c r="A13"/>
  <c r="A41" i="15"/>
  <c r="A40"/>
  <c r="A39"/>
  <c r="A38"/>
  <c r="A37"/>
  <c r="A36"/>
  <c r="A35"/>
  <c r="A33"/>
  <c r="A32"/>
  <c r="A31"/>
  <c r="A29"/>
  <c r="A28"/>
  <c r="A27"/>
  <c r="A25"/>
  <c r="A24"/>
  <c r="A23"/>
  <c r="A21"/>
  <c r="A20"/>
  <c r="A19"/>
  <c r="A17"/>
  <c r="A16"/>
  <c r="A15"/>
  <c r="A13"/>
  <c r="A12"/>
  <c r="A11"/>
  <c r="A9"/>
  <c r="A8"/>
  <c r="A7"/>
  <c r="A81" i="3"/>
  <c r="A80"/>
  <c r="A79"/>
  <c r="A78"/>
  <c r="A77"/>
  <c r="A76"/>
  <c r="A75"/>
  <c r="A73"/>
  <c r="A72"/>
  <c r="A71"/>
  <c r="A69"/>
  <c r="A68"/>
  <c r="A67"/>
  <c r="A65"/>
  <c r="A64"/>
  <c r="A63"/>
  <c r="A61"/>
  <c r="A60"/>
  <c r="A57"/>
  <c r="A56"/>
  <c r="A55"/>
  <c r="A53"/>
  <c r="A52"/>
  <c r="A51"/>
  <c r="A49"/>
  <c r="A48"/>
  <c r="A47"/>
  <c r="A41" i="2"/>
  <c r="A40"/>
  <c r="A39"/>
  <c r="A38"/>
  <c r="A37"/>
  <c r="A36"/>
  <c r="A35"/>
  <c r="A33"/>
  <c r="A32"/>
  <c r="A31"/>
  <c r="A29"/>
  <c r="A28"/>
  <c r="A27"/>
  <c r="A25"/>
  <c r="A24"/>
  <c r="A23"/>
  <c r="A21"/>
  <c r="A20"/>
  <c r="A19"/>
  <c r="A17"/>
  <c r="A16"/>
  <c r="A15"/>
  <c r="A13"/>
  <c r="A12"/>
  <c r="A11"/>
  <c r="A9"/>
  <c r="A8"/>
  <c r="A7"/>
  <c r="L42" i="14"/>
  <c r="L41"/>
  <c r="L40"/>
  <c r="L39"/>
  <c r="L38"/>
  <c r="L37"/>
  <c r="L36"/>
  <c r="L34"/>
  <c r="L33"/>
  <c r="L32"/>
  <c r="L30"/>
  <c r="L29"/>
  <c r="L28"/>
  <c r="L26"/>
  <c r="L25"/>
  <c r="L24"/>
  <c r="L22"/>
  <c r="L21"/>
  <c r="L20"/>
  <c r="L18"/>
  <c r="L17"/>
  <c r="L16"/>
  <c r="L14"/>
  <c r="L13"/>
  <c r="L12"/>
  <c r="L10"/>
  <c r="L9"/>
  <c r="L8"/>
  <c r="AZ81" i="1"/>
  <c r="AZ80"/>
  <c r="AZ79"/>
  <c r="AZ78"/>
  <c r="AZ77"/>
  <c r="AZ76"/>
  <c r="AZ75"/>
  <c r="AZ49"/>
  <c r="AZ48"/>
  <c r="AZ47"/>
  <c r="AZ53"/>
  <c r="AZ52"/>
  <c r="AZ51"/>
  <c r="AZ57"/>
  <c r="AZ56"/>
  <c r="AZ55"/>
  <c r="AZ61"/>
  <c r="AZ60"/>
  <c r="AZ59"/>
  <c r="AZ65"/>
  <c r="AZ64"/>
  <c r="AZ63"/>
  <c r="AZ73"/>
  <c r="AZ72"/>
  <c r="AZ71"/>
  <c r="AZ69"/>
  <c r="AZ68"/>
  <c r="AZ67"/>
  <c r="AZ47" i="3"/>
  <c r="L47" i="8"/>
  <c r="L46"/>
  <c r="L45"/>
  <c r="L44"/>
  <c r="L43"/>
  <c r="L42"/>
  <c r="L41"/>
  <c r="L39"/>
  <c r="L38"/>
  <c r="L37"/>
  <c r="L35"/>
  <c r="L34"/>
  <c r="L33"/>
  <c r="L31"/>
  <c r="L30"/>
  <c r="L29"/>
  <c r="L27"/>
  <c r="L26"/>
  <c r="L25"/>
  <c r="L23"/>
  <c r="L22"/>
  <c r="L21"/>
  <c r="L19"/>
  <c r="L18"/>
  <c r="L17"/>
  <c r="L15"/>
  <c r="L14"/>
  <c r="L13"/>
  <c r="L47" i="5"/>
  <c r="L46"/>
  <c r="L45"/>
  <c r="L44"/>
  <c r="L43"/>
  <c r="L42"/>
  <c r="L41"/>
  <c r="L39"/>
  <c r="L38"/>
  <c r="L37"/>
  <c r="L35"/>
  <c r="L34"/>
  <c r="L33"/>
  <c r="L31"/>
  <c r="L30"/>
  <c r="L29"/>
  <c r="L27"/>
  <c r="L26"/>
  <c r="L25"/>
  <c r="L23"/>
  <c r="L22"/>
  <c r="L21"/>
  <c r="L19"/>
  <c r="L18"/>
  <c r="L17"/>
  <c r="L15"/>
  <c r="L14"/>
  <c r="L13"/>
  <c r="AZ81" i="3" l="1"/>
  <c r="AZ80"/>
  <c r="AZ79"/>
  <c r="AZ78"/>
  <c r="AZ77"/>
  <c r="AZ76"/>
  <c r="AZ75"/>
  <c r="AZ73"/>
  <c r="AZ72"/>
  <c r="AZ71"/>
  <c r="AZ69"/>
  <c r="AZ68"/>
  <c r="AZ67"/>
  <c r="AZ65"/>
  <c r="AZ64"/>
  <c r="AZ63"/>
  <c r="AZ61"/>
  <c r="AZ60"/>
  <c r="AZ59"/>
  <c r="AZ57"/>
  <c r="AZ56"/>
  <c r="AZ55"/>
  <c r="AZ53"/>
  <c r="AZ52"/>
  <c r="AZ51"/>
  <c r="AZ49"/>
  <c r="AZ48"/>
</calcChain>
</file>

<file path=xl/sharedStrings.xml><?xml version="1.0" encoding="utf-8"?>
<sst xmlns="http://schemas.openxmlformats.org/spreadsheetml/2006/main" count="261" uniqueCount="162">
  <si>
    <t>Village Name</t>
  </si>
  <si>
    <t>1. Name:</t>
  </si>
  <si>
    <t>2. Address:</t>
  </si>
  <si>
    <t>3. Main income generating activity of the household:</t>
  </si>
  <si>
    <t>4. Type of house:</t>
  </si>
  <si>
    <t>a. Well built/Makeshift</t>
  </si>
  <si>
    <t>b. Multiple rooms/single room</t>
  </si>
  <si>
    <t>c. Thatch roof/tin or tile roof/slab roof</t>
  </si>
  <si>
    <t>d. Any other (specify)</t>
  </si>
  <si>
    <t>5. Mark all the items in the household:</t>
  </si>
  <si>
    <t>a. Television set(s)</t>
  </si>
  <si>
    <t>b. Radio set(s)</t>
  </si>
  <si>
    <t>c. Dish antenna(s)</t>
  </si>
  <si>
    <t>d. Landline phone(s)</t>
  </si>
  <si>
    <t>e. Mobile phone(s)</t>
  </si>
  <si>
    <t>f. Fan(s)</t>
  </si>
  <si>
    <t>g. Cooler(s)</t>
  </si>
  <si>
    <t>h. Air Conditioner(s)</t>
  </si>
  <si>
    <t>i. Refrigerator(s)</t>
  </si>
  <si>
    <t>j. Food processor(s)</t>
  </si>
  <si>
    <t>k. Motorcycle(s) or other motorized two wheeler(s)</t>
  </si>
  <si>
    <t>l. Car(s)</t>
  </si>
  <si>
    <t>m. Anything else that surveyor may want to make a note of</t>
  </si>
  <si>
    <t>6. Type of kitchen: Corner of living space/separate room part of the house/separate room away from the house/covered but open space part of the house/covered but open space away from the house/open to sky space part of the house/open to sky space away from the house/Any other (specify)</t>
  </si>
  <si>
    <t>7. Mark all types of cooking energy devices in the household</t>
  </si>
  <si>
    <t>a. Three stone stove</t>
  </si>
  <si>
    <t>b. Traditional constructed wood burning stove – single pot hole/multiple pot hole</t>
  </si>
  <si>
    <t>c. Improved constructed wood burning stove – with/without chimney</t>
  </si>
  <si>
    <t>d. Improved portable natural draft wood burning stove – single pot hole/multiple pot hole</t>
  </si>
  <si>
    <t>e. Improved portable forced draft wood burning stove – single pot hole/multiple pot hole</t>
  </si>
  <si>
    <t>f. Light biomass stove (sawdust/rice husk/leaf litter/other - specify)</t>
  </si>
  <si>
    <t>g. Biogas – dung based/toilet based/other organic waste based</t>
  </si>
  <si>
    <t>h. LPG stove – single burner/multiple burner/cooking range (with oven)</t>
  </si>
  <si>
    <t>i. Kerosene stove – wick/pressurised</t>
  </si>
  <si>
    <t>j. Solar cooker – box type/parabolic/other design - specify</t>
  </si>
  <si>
    <t>k. Induction stove – single plate/multiple plate</t>
  </si>
  <si>
    <t>l. Electric cooker/oven</t>
  </si>
  <si>
    <t>m. Any other</t>
  </si>
  <si>
    <t>8. Describe the food items and quantities of typical meals cooked during a normal day in the household.</t>
  </si>
  <si>
    <t>Morning:</t>
  </si>
  <si>
    <t>Noon:</t>
  </si>
  <si>
    <t>Afternoon:</t>
  </si>
  <si>
    <t>Evening:</t>
  </si>
  <si>
    <t>Boiling performance (rice making)</t>
  </si>
  <si>
    <t>Roasting performance (roti making)</t>
  </si>
  <si>
    <t>Frying performance (use of kadhai)</t>
  </si>
  <si>
    <t>Operating expense of the device</t>
  </si>
  <si>
    <t>Smoke and soot emissions</t>
  </si>
  <si>
    <t>Stability of the device during use</t>
  </si>
  <si>
    <t>Temperature of outer body of device</t>
  </si>
  <si>
    <t>E. Please arrange the following features of DEVICE SUPPLY AND SUPPORT in the order of most important to least important that you desire in the new cooking energy device.</t>
  </si>
  <si>
    <t>Support to user offered by manufacturer</t>
  </si>
  <si>
    <t>Production capacity of the manufacturer</t>
  </si>
  <si>
    <t>Energy Efficiency</t>
  </si>
  <si>
    <t>Carbon Emission Reduction</t>
  </si>
  <si>
    <t>Carbon Footprint of the device over its lifecycle</t>
  </si>
  <si>
    <t>G. Please arrange the following features of FUEL/ENERGY SOURCE RELATED ISSUES in the order of most important to least important that you desire in the new cooking energy device.</t>
  </si>
  <si>
    <t>Possibility of using with a range of fuel types</t>
  </si>
  <si>
    <t>Possibility of procuring fuel locally</t>
  </si>
  <si>
    <t>Processing of fuel required/not required by user</t>
  </si>
  <si>
    <t>Economics</t>
  </si>
  <si>
    <t>Safety</t>
  </si>
  <si>
    <t>Device supply and support</t>
  </si>
  <si>
    <t>Environmental impacts</t>
  </si>
  <si>
    <t>Fuel/energy source related issues</t>
  </si>
  <si>
    <t xml:space="preserve">List of attendants </t>
  </si>
  <si>
    <t>F. Please arrange the following features of ENVIRONMENTAL IMPACTS in the order of most important to least important that You desire in the new cooking energy device.</t>
  </si>
  <si>
    <t>Special comments/observations</t>
  </si>
  <si>
    <t>AIREC Cooking Energy Service Decision Support Tool</t>
  </si>
  <si>
    <t>Special Comments/Observations</t>
  </si>
  <si>
    <t>Scores</t>
  </si>
  <si>
    <t>FGD-COOK</t>
  </si>
  <si>
    <t>a. Year of establishment:</t>
  </si>
  <si>
    <t xml:space="preserve">Average </t>
  </si>
  <si>
    <t>Average</t>
  </si>
  <si>
    <t>DATA</t>
  </si>
  <si>
    <t>Name of Tool User</t>
  </si>
  <si>
    <t>Objective</t>
  </si>
  <si>
    <t>Symbol</t>
  </si>
  <si>
    <t>Stakeholder Category</t>
  </si>
  <si>
    <t>S01</t>
  </si>
  <si>
    <t>COOK</t>
  </si>
  <si>
    <t>S02</t>
  </si>
  <si>
    <t>BUYER</t>
  </si>
  <si>
    <t>S03</t>
  </si>
  <si>
    <t>S04</t>
  </si>
  <si>
    <t>S05</t>
  </si>
  <si>
    <t>Description of area/stakeholder profiles/products under consideration</t>
  </si>
  <si>
    <t>Included(1) / Not included(0)</t>
  </si>
  <si>
    <t>FGD-BUYER</t>
  </si>
  <si>
    <t>Surveys (1 if YES / 0 if NO)</t>
  </si>
  <si>
    <t>FGD (1 if YES / 0 if NO)</t>
  </si>
  <si>
    <t>c. Do you also manufacture products outside cooking energy sector:</t>
  </si>
  <si>
    <t xml:space="preserve">b. Annual production capacity for cooking energy devices: </t>
  </si>
  <si>
    <t xml:space="preserve">b. Annual sales for cooking energy devices: </t>
  </si>
  <si>
    <t>Insert data in green highlighted cells as per instruction in the column heading</t>
  </si>
  <si>
    <t>11. Are there any other features or characteristics that are important to you but are missing from the above lists?</t>
  </si>
  <si>
    <t>Location of FGD</t>
  </si>
  <si>
    <t>3. Are there any other features or characteristics that are important to you but are missing from the above lists?</t>
  </si>
  <si>
    <t>1. Name</t>
  </si>
  <si>
    <t>2. Address</t>
  </si>
  <si>
    <t xml:space="preserve">5. Suppose you are considering a new type of cooking energy device to sell. Please answer the following questions based on what you want the new cooking energy device to do. </t>
  </si>
  <si>
    <t xml:space="preserve">C. Please arrange the following features of ECONOMICS in the order of most important to least important that your product(s) should have to sustain in the market. </t>
  </si>
  <si>
    <t xml:space="preserve">D. Please arrange the following features of SAFETY in the order of most important to least important that your product(s) should have to sustain in the market. </t>
  </si>
  <si>
    <t xml:space="preserve">E. Please arrange the following features of DEVICE SUPPLY AND SUPPORT in the order of most important to least important that your product(s) should have to sustain in the market. </t>
  </si>
  <si>
    <t xml:space="preserve">F. Please arrange the following features of ENVIRONMENTAL IMPACTS in the order of most important to least important that your product(s) should have to sustain in the market. </t>
  </si>
  <si>
    <t xml:space="preserve">G. Please arrange the following features of FUEL/ENERGY SOURCE RELATED ISSUES in the order of most important to least important that your product(s) should have to sustain in the market. </t>
  </si>
  <si>
    <t xml:space="preserve">6. Please arrange the following characteristics in the order of most important to least important that your product(s) should have to sustain in the market. </t>
  </si>
  <si>
    <t>7. Are there any other features or characteristics that are important to you but are missing from the above lists?</t>
  </si>
  <si>
    <t>3. Objective of intervention in the cooking energy sector</t>
  </si>
  <si>
    <t>4. Brief description of previous engagement in the sector</t>
  </si>
  <si>
    <t xml:space="preserve">5. Suppose you are considering a new type of cooking energy device. Please answer the following questions based on what you want the new cooking energy device to do. </t>
  </si>
  <si>
    <t xml:space="preserve">C. Please arrange the following features of ECONOMICS in the order of most important to least important for a cooking energy device for your target group, as per your perception. </t>
  </si>
  <si>
    <t xml:space="preserve">D. Please arrange the following features of SAFETY in the order of most important to least important for a cooking energy device for your target group, as per your perception. </t>
  </si>
  <si>
    <t xml:space="preserve">E. Please arrange the following features of DEVICE SUPPLY AND SUPPORT in the order of most important to least important for a cooking energy device for your target group, as per your perception. </t>
  </si>
  <si>
    <t xml:space="preserve">F. Please arrange the following features of ENVIRONMENTAL IMPACTS in the order of most important to least important for a cooking energy device for your target group, as per your perception. </t>
  </si>
  <si>
    <t xml:space="preserve">G. Please arrange the following features of FUEL/ENERGY SOURCE RELATED ISSUES in the order of most important to least important for a cooking energy device for your target group, as per your perception. </t>
  </si>
  <si>
    <t xml:space="preserve">6. Please arrange the following characteristics in the order of most important to least important for a cooking energy device for your target group, as per your perception. </t>
  </si>
  <si>
    <t>MANUFCTURER / TECHNOLOGY DEVELOPER</t>
  </si>
  <si>
    <t>DISTRIBUTOR / PROJECT IMPLEMENTER</t>
  </si>
  <si>
    <t>REGULATOR / FUNDER</t>
  </si>
  <si>
    <t>Interview - MANUFACTURER / TECHNOLOGY DEVELOPER</t>
  </si>
  <si>
    <t>Interview - DISTRIBUTOR / PROJECT IMPLEMENTOR</t>
  </si>
  <si>
    <t xml:space="preserve">3 (for DISTRIBUTOR). Description of Business: </t>
  </si>
  <si>
    <t>c. Do you also deal in products outside cooking energy sector:</t>
  </si>
  <si>
    <t>3 (for PROJECT IMPLEMENTOR). Objective of intervention in the cooking energy sector:</t>
  </si>
  <si>
    <t>4 (for PROJECT IMPLEMENTOR). Brief description of previous engagement in the sector:</t>
  </si>
  <si>
    <t xml:space="preserve">3 (for MANUFACTURER). Description of Business: </t>
  </si>
  <si>
    <t>4 (for MANUFACTURER). Brief description of cooking energy devices and market segments:</t>
  </si>
  <si>
    <t>3 (for TECHNOLOGY DEVELOPER). Objective of intervention in the cooking energy sector:</t>
  </si>
  <si>
    <t>4 (for TECHNOLOGY DEVELOPER). Brief description of previous engagement in the sector:</t>
  </si>
  <si>
    <t>Interview - REGULATOR / FUNDER</t>
  </si>
  <si>
    <t>4 (for DISTRIBUTOR). Brief description of cooking energy devices and market segments:</t>
  </si>
  <si>
    <t>9. Suppose you are offered a new type of cooking energy device. Please answer the following questions based on what you want the new cooking energy device to do for you, as a primary or main cooking energy device in your kitchen. [NOTE to Surveyor: It will help if you actually carry some marbles and cards with the options written down (or drawn pictorially), and ask the respondents to actually distribute the marbles, and then note the final outcome in the survey form.]</t>
  </si>
  <si>
    <t>A. Please arrange the following features of VERSATILITY_1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</si>
  <si>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B. Please arrange the following features of VERSATILITY_2 in the order of most important to least important that that you desire in the new cooking energy device. You are given 10 tokens that you need to distribute over the following three features. You should give more tokens to the feature that is more important and less tokens to the feature that is less important.</t>
  </si>
  <si>
    <t>Ability to cook multiple items simultaneously</t>
  </si>
  <si>
    <t>Ability to deliver non-cooking thermal services</t>
  </si>
  <si>
    <t>C. Please arrange the following features of ECONOMICS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</si>
  <si>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D. Please arrange the following features of SAFETY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</si>
  <si>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E. Please arrange the following features of DEVICE SUPPLY AND SUPPORT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</si>
  <si>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F. Please arrange the following features of ENVIRONMENTAL IMPACTS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</si>
  <si>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G. Please arrange the following features of FUEL/ENERGY SOURCE RELATED ISSUES in the order of most important to least important that you desire in the new cooking energy device.  You are given 10 tokens that you need to distribute over the following three features. You should give more tokens to the feature that is more important and less tokens to the feature that is less important.</t>
  </si>
  <si>
    <t>10. Please arrange the following characteristics in the order of most important to least important that you desire in the new cooking energy device. You are given 20 tokens that you need to distribute over the following features. You should give more tokens to the characteristic that is more important and less tokens to the characteristic that is less important.</t>
  </si>
  <si>
    <t>Versatility_1</t>
  </si>
  <si>
    <t>Versatility_2</t>
  </si>
  <si>
    <t>Survey - COOK</t>
  </si>
  <si>
    <t>1. Suppose You are offered a new type of cooking energy device. Please answer the following questions based on what you want the new cooking energy device to do for you, as a primary or main cooking energy device in your kitchen. [Note to Surveyor: It will help if you actually carry some marbles and cards with the options written down (or drawn pictorially), and ask the respondents to actuallYes distribute the marbles, and then Note the final outcome in the survey form.</t>
  </si>
  <si>
    <t>A. Please arrange the following features of VERSATILITY_1 in the order of most important to least important that you desire in the new cooking energy device. Yesou are given 10 tokens that you need to distribute over the following three features. You should give more tokens to the feature that is more important and less tokens to the feature that is less important.</t>
  </si>
  <si>
    <t>B. Please arrange the following features of  VERSATILITY_2  in the order of most important to least important that that you desire in the new cooking energy device. You are given 10 tokens that you need to distribute over the following three features. You should give more tokens to the feature that is more important and less tokens to the feature that is less important.</t>
  </si>
  <si>
    <t>D. Please arrange the following features of SAFETY in the order of most important to least important that you desire in the new cooking energy device. Yesou are given 10 tokens that you need to distribute over the following three features. Yesou should give more tokens to the feature that is more important and less tokens to the feature that is less important.</t>
  </si>
  <si>
    <t>2. Please arrange the following characteristics in the order of most important to least important that you desire in the new cooking energy device. You are given 20 tokens that Yesou need to distribute over the following features. You should give more tokens to the characteristic that is more important and less tokens to the characteristic that is less important.</t>
  </si>
  <si>
    <t>Survey - BUYER</t>
  </si>
  <si>
    <t xml:space="preserve">A. Please arrange the following features of VERSATILITY_1 in the order of most important to least important that your product should have to sustain in the market. </t>
  </si>
  <si>
    <t xml:space="preserve">B. Please arrange the following features of VERSATILITY_2 in the order of most important to least important that your product should have to sustain in the market. </t>
  </si>
  <si>
    <t xml:space="preserve">A. Please arrange the following features of VERSATILITY_1 in the order of most important to least important for a cooking energy device for your target group, as per your perception. </t>
  </si>
  <si>
    <t xml:space="preserve">B. Please arrange the following features of VERSATILITY_2 in the order of most important to least important for a cooking energy device for your target group, as per your perception. </t>
  </si>
  <si>
    <t>Ability to modulate heat input to cooking pot</t>
  </si>
  <si>
    <t>Capital cost of the device</t>
  </si>
  <si>
    <t>Possible direct earning from use</t>
  </si>
  <si>
    <t>Durability / Expected life in years</t>
  </si>
  <si>
    <t>-</t>
  </si>
</sst>
</file>

<file path=xl/styles.xml><?xml version="1.0" encoding="utf-8"?>
<styleSheet xmlns="http://schemas.openxmlformats.org/spreadsheetml/2006/main">
  <fonts count="17">
    <font>
      <sz val="10"/>
      <color rgb="FF000000"/>
      <name val="Arial"/>
    </font>
    <font>
      <sz val="11"/>
      <color theme="1"/>
      <name val="Calibri"/>
      <family val="2"/>
      <scheme val="minor"/>
    </font>
    <font>
      <b/>
      <sz val="10"/>
      <color rgb="FF000000"/>
      <name val="Arial"/>
      <family val="2"/>
    </font>
    <font>
      <sz val="10"/>
      <color rgb="FF000000"/>
      <name val="Arial"/>
      <family val="2"/>
    </font>
    <font>
      <sz val="11"/>
      <color rgb="FF000000"/>
      <name val="Calibri"/>
      <family val="2"/>
    </font>
    <font>
      <sz val="10"/>
      <color rgb="FF000000"/>
      <name val="Arial"/>
      <family val="2"/>
    </font>
    <font>
      <sz val="10"/>
      <color rgb="FF000000"/>
      <name val="Calibri"/>
      <family val="2"/>
    </font>
    <font>
      <b/>
      <sz val="12"/>
      <color rgb="FF000000"/>
      <name val="Calibri"/>
      <family val="2"/>
    </font>
    <font>
      <sz val="12"/>
      <color rgb="FF000000"/>
      <name val="Calibri"/>
      <family val="2"/>
    </font>
    <font>
      <b/>
      <sz val="12"/>
      <color rgb="FF000000"/>
      <name val="Calibri"/>
      <family val="2"/>
      <scheme val="minor"/>
    </font>
    <font>
      <sz val="12"/>
      <color rgb="FF000000"/>
      <name val="Calibri"/>
      <family val="2"/>
      <scheme val="minor"/>
    </font>
    <font>
      <b/>
      <sz val="11"/>
      <name val="Calibri"/>
      <family val="2"/>
      <scheme val="minor"/>
    </font>
    <font>
      <sz val="11"/>
      <name val="Calibri"/>
      <family val="2"/>
      <scheme val="minor"/>
    </font>
    <font>
      <b/>
      <sz val="11"/>
      <color rgb="FF000000"/>
      <name val="Calibri"/>
      <family val="2"/>
    </font>
    <font>
      <b/>
      <sz val="11"/>
      <color theme="1"/>
      <name val="Calibri"/>
      <family val="2"/>
      <scheme val="minor"/>
    </font>
    <font>
      <b/>
      <sz val="11"/>
      <color rgb="FF000000"/>
      <name val="Arial"/>
      <family val="2"/>
    </font>
    <font>
      <sz val="10"/>
      <name val="Arial"/>
      <family val="2"/>
    </font>
  </fonts>
  <fills count="11">
    <fill>
      <patternFill patternType="none"/>
    </fill>
    <fill>
      <patternFill patternType="gray125"/>
    </fill>
    <fill>
      <patternFill patternType="none"/>
    </fill>
    <fill>
      <patternFill patternType="solid">
        <fgColor theme="0"/>
        <bgColor indexed="64"/>
      </patternFill>
    </fill>
    <fill>
      <patternFill patternType="solid">
        <fgColor theme="9"/>
        <bgColor indexed="64"/>
      </patternFill>
    </fill>
    <fill>
      <patternFill patternType="solid">
        <fgColor rgb="FFFFFF0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6"/>
        <bgColor indexed="64"/>
      </patternFill>
    </fill>
    <fill>
      <patternFill patternType="solid">
        <fgColor theme="4" tint="0.79998168889431442"/>
        <bgColor indexed="64"/>
      </patternFill>
    </fill>
    <fill>
      <patternFill patternType="solid">
        <fgColor theme="5" tint="0.79998168889431442"/>
        <bgColor indexed="64"/>
      </patternFill>
    </fill>
  </fills>
  <borders count="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3" fillId="2" borderId="1"/>
    <xf numFmtId="0" fontId="5" fillId="2" borderId="1"/>
    <xf numFmtId="0" fontId="16" fillId="2" borderId="1"/>
    <xf numFmtId="0" fontId="1" fillId="2" borderId="1"/>
  </cellStyleXfs>
  <cellXfs count="84">
    <xf numFmtId="0" fontId="0" fillId="0" borderId="0" xfId="0"/>
    <xf numFmtId="0" fontId="4" fillId="0" borderId="2" xfId="0" applyFont="1" applyFill="1" applyBorder="1" applyAlignment="1">
      <alignment horizontal="center" vertical="center"/>
    </xf>
    <xf numFmtId="0" fontId="0" fillId="0" borderId="0" xfId="0" applyAlignment="1"/>
    <xf numFmtId="0" fontId="4" fillId="0" borderId="0" xfId="0" applyFont="1" applyFill="1" applyAlignment="1">
      <alignment horizontal="center" vertical="center"/>
    </xf>
    <xf numFmtId="0" fontId="6" fillId="4" borderId="2" xfId="0" applyFont="1" applyFill="1" applyBorder="1" applyAlignment="1">
      <alignment wrapText="1"/>
    </xf>
    <xf numFmtId="0" fontId="0" fillId="0" borderId="0" xfId="0" applyAlignment="1">
      <alignment wrapText="1"/>
    </xf>
    <xf numFmtId="0" fontId="7" fillId="3" borderId="2" xfId="0" applyFont="1" applyFill="1" applyBorder="1" applyAlignment="1">
      <alignment horizontal="left" wrapText="1"/>
    </xf>
    <xf numFmtId="0" fontId="4" fillId="0" borderId="0" xfId="0" applyFont="1" applyFill="1" applyAlignment="1">
      <alignment vertical="center" wrapText="1"/>
    </xf>
    <xf numFmtId="2" fontId="4" fillId="5" borderId="2" xfId="0" applyNumberFormat="1" applyFont="1" applyFill="1" applyBorder="1" applyAlignment="1">
      <alignment horizontal="center" vertical="center"/>
    </xf>
    <xf numFmtId="0" fontId="7" fillId="3" borderId="2" xfId="0" applyFont="1" applyFill="1" applyBorder="1" applyAlignment="1">
      <alignment horizontal="left" vertical="center" wrapText="1"/>
    </xf>
    <xf numFmtId="0" fontId="9" fillId="3" borderId="2" xfId="0" applyFont="1" applyFill="1" applyBorder="1" applyAlignment="1">
      <alignment horizontal="left" wrapText="1"/>
    </xf>
    <xf numFmtId="0" fontId="10" fillId="0" borderId="0" xfId="0" applyFont="1" applyAlignment="1"/>
    <xf numFmtId="0" fontId="9" fillId="6" borderId="2" xfId="0" applyFont="1" applyFill="1" applyBorder="1" applyAlignment="1">
      <alignment horizontal="left"/>
    </xf>
    <xf numFmtId="0" fontId="9" fillId="6" borderId="2" xfId="0" applyFont="1" applyFill="1" applyBorder="1" applyAlignment="1">
      <alignment wrapText="1"/>
    </xf>
    <xf numFmtId="0" fontId="10" fillId="4" borderId="2" xfId="0" applyFont="1" applyFill="1" applyBorder="1" applyAlignment="1">
      <alignment wrapText="1"/>
    </xf>
    <xf numFmtId="0" fontId="10" fillId="0" borderId="0" xfId="0" applyFont="1" applyAlignment="1">
      <alignment wrapText="1"/>
    </xf>
    <xf numFmtId="0" fontId="9" fillId="3" borderId="3" xfId="0" applyFont="1" applyFill="1" applyBorder="1" applyAlignment="1">
      <alignment horizontal="left" wrapText="1"/>
    </xf>
    <xf numFmtId="0" fontId="10" fillId="2" borderId="2" xfId="0" applyFont="1" applyFill="1" applyBorder="1" applyAlignment="1">
      <alignment horizontal="left"/>
    </xf>
    <xf numFmtId="0" fontId="10" fillId="2" borderId="2" xfId="0" applyFont="1" applyFill="1" applyBorder="1" applyAlignment="1">
      <alignment horizontal="left" wrapText="1"/>
    </xf>
    <xf numFmtId="0" fontId="9" fillId="3" borderId="2" xfId="0" applyFont="1" applyFill="1" applyBorder="1" applyAlignment="1">
      <alignment horizontal="left" vertical="top" wrapText="1"/>
    </xf>
    <xf numFmtId="0" fontId="10" fillId="5" borderId="2" xfId="0" applyFont="1" applyFill="1" applyBorder="1" applyAlignment="1">
      <alignment horizontal="left" wrapText="1"/>
    </xf>
    <xf numFmtId="0" fontId="10" fillId="0" borderId="0" xfId="0" applyFont="1"/>
    <xf numFmtId="0" fontId="7" fillId="3" borderId="1" xfId="0" applyFont="1" applyFill="1" applyBorder="1" applyAlignment="1">
      <alignment horizontal="left" vertical="center"/>
    </xf>
    <xf numFmtId="0" fontId="3" fillId="0" borderId="0" xfId="0" applyFont="1"/>
    <xf numFmtId="0" fontId="12" fillId="0" borderId="2" xfId="0" applyFont="1" applyBorder="1" applyAlignment="1">
      <alignment horizontal="center"/>
    </xf>
    <xf numFmtId="0" fontId="12" fillId="0" borderId="2" xfId="0" applyFont="1" applyBorder="1" applyAlignment="1">
      <alignment horizontal="center" wrapText="1"/>
    </xf>
    <xf numFmtId="0" fontId="11" fillId="0" borderId="2" xfId="0" applyFont="1" applyBorder="1" applyAlignment="1">
      <alignment horizont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2" fontId="4" fillId="0" borderId="2" xfId="0" applyNumberFormat="1" applyFont="1" applyFill="1" applyBorder="1" applyAlignment="1">
      <alignment horizontal="center" vertical="center"/>
    </xf>
    <xf numFmtId="0" fontId="9" fillId="8" borderId="2" xfId="0" applyFont="1" applyFill="1" applyBorder="1" applyAlignment="1">
      <alignment horizontal="left" wrapText="1"/>
    </xf>
    <xf numFmtId="0" fontId="13" fillId="0" borderId="2" xfId="0" applyFont="1" applyFill="1" applyBorder="1" applyAlignment="1">
      <alignment horizontal="center" vertical="center"/>
    </xf>
    <xf numFmtId="0" fontId="13" fillId="5" borderId="2" xfId="0" applyFont="1" applyFill="1" applyBorder="1" applyAlignment="1">
      <alignment horizontal="center" vertical="center"/>
    </xf>
    <xf numFmtId="0" fontId="13" fillId="0" borderId="4" xfId="0" applyFont="1" applyFill="1" applyBorder="1" applyAlignment="1">
      <alignment horizontal="center" vertical="center"/>
    </xf>
    <xf numFmtId="0" fontId="13" fillId="5" borderId="4" xfId="0" applyFont="1" applyFill="1" applyBorder="1" applyAlignment="1">
      <alignment horizontal="center" vertical="center"/>
    </xf>
    <xf numFmtId="0" fontId="13" fillId="0" borderId="1" xfId="0" applyFont="1" applyFill="1" applyBorder="1" applyAlignment="1">
      <alignment horizontal="center" vertical="center"/>
    </xf>
    <xf numFmtId="0" fontId="9" fillId="0" borderId="2" xfId="0" applyFont="1" applyFill="1" applyBorder="1" applyAlignment="1">
      <alignment wrapText="1"/>
    </xf>
    <xf numFmtId="0" fontId="10" fillId="0" borderId="0" xfId="0" applyFont="1" applyFill="1"/>
    <xf numFmtId="0" fontId="9" fillId="7" borderId="3" xfId="0" applyFont="1" applyFill="1" applyBorder="1" applyAlignment="1">
      <alignment horizontal="left" wrapText="1"/>
    </xf>
    <xf numFmtId="0" fontId="11" fillId="2" borderId="2" xfId="0" applyFont="1" applyFill="1" applyBorder="1" applyAlignment="1">
      <alignment horizontal="center" wrapText="1"/>
    </xf>
    <xf numFmtId="0" fontId="0" fillId="0" borderId="0" xfId="0" applyAlignment="1">
      <alignment horizontal="center"/>
    </xf>
    <xf numFmtId="0" fontId="0" fillId="0" borderId="1" xfId="0" applyFill="1" applyBorder="1" applyAlignment="1">
      <alignment horizontal="center"/>
    </xf>
    <xf numFmtId="0" fontId="9" fillId="0" borderId="2" xfId="0" applyFont="1" applyFill="1" applyBorder="1" applyAlignment="1">
      <alignment horizontal="center"/>
    </xf>
    <xf numFmtId="0" fontId="9" fillId="0" borderId="2" xfId="0" applyFont="1" applyFill="1" applyBorder="1" applyAlignment="1">
      <alignment horizontal="center" wrapText="1"/>
    </xf>
    <xf numFmtId="0" fontId="9" fillId="5" borderId="2" xfId="0" applyFont="1" applyFill="1" applyBorder="1" applyAlignment="1">
      <alignment horizontal="center"/>
    </xf>
    <xf numFmtId="0" fontId="15" fillId="0" borderId="0" xfId="0" applyFont="1"/>
    <xf numFmtId="0" fontId="14" fillId="7" borderId="1" xfId="0" applyFont="1" applyFill="1" applyBorder="1"/>
    <xf numFmtId="0" fontId="0" fillId="7" borderId="0" xfId="0" applyFill="1"/>
    <xf numFmtId="0" fontId="0" fillId="7" borderId="0" xfId="0" applyFill="1" applyAlignment="1">
      <alignment horizontal="center"/>
    </xf>
    <xf numFmtId="0" fontId="9" fillId="0" borderId="2" xfId="0" applyFont="1" applyBorder="1" applyAlignment="1">
      <alignment wrapText="1"/>
    </xf>
    <xf numFmtId="0" fontId="12" fillId="0" borderId="5" xfId="0" applyFont="1" applyFill="1" applyBorder="1" applyAlignment="1" applyProtection="1">
      <alignment horizontal="center"/>
    </xf>
    <xf numFmtId="0" fontId="12" fillId="7" borderId="2" xfId="0" applyFont="1" applyFill="1" applyBorder="1" applyAlignment="1" applyProtection="1">
      <alignment horizontal="center"/>
      <protection locked="0"/>
    </xf>
    <xf numFmtId="0" fontId="0" fillId="7" borderId="2" xfId="0" applyFill="1" applyBorder="1" applyAlignment="1" applyProtection="1">
      <alignment horizontal="center"/>
      <protection locked="0"/>
    </xf>
    <xf numFmtId="0" fontId="4" fillId="0" borderId="2" xfId="0" applyFont="1" applyFill="1" applyBorder="1" applyAlignment="1" applyProtection="1">
      <alignment horizontal="center" vertical="center"/>
      <protection locked="0"/>
    </xf>
    <xf numFmtId="0" fontId="4" fillId="2" borderId="2" xfId="12"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0" fontId="13" fillId="0" borderId="4" xfId="0"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10" fillId="4" borderId="2" xfId="0" applyFont="1" applyFill="1" applyBorder="1" applyAlignment="1" applyProtection="1">
      <alignment wrapText="1"/>
      <protection locked="0"/>
    </xf>
    <xf numFmtId="0" fontId="6" fillId="4" borderId="2" xfId="0" applyFont="1" applyFill="1" applyBorder="1" applyAlignment="1" applyProtection="1">
      <alignment wrapText="1"/>
      <protection locked="0"/>
    </xf>
    <xf numFmtId="0" fontId="9" fillId="0" borderId="1" xfId="0" applyFont="1" applyBorder="1" applyAlignment="1">
      <alignment wrapText="1"/>
    </xf>
    <xf numFmtId="0" fontId="4" fillId="0" borderId="2" xfId="12" applyFont="1" applyFill="1" applyBorder="1" applyAlignment="1" applyProtection="1">
      <alignment horizontal="center" vertical="center" wrapText="1"/>
      <protection locked="0"/>
    </xf>
    <xf numFmtId="0" fontId="13" fillId="0" borderId="2" xfId="0" applyFont="1" applyFill="1" applyBorder="1" applyAlignment="1" applyProtection="1">
      <alignment vertical="center" wrapText="1"/>
      <protection locked="0"/>
    </xf>
    <xf numFmtId="0" fontId="10" fillId="0" borderId="2" xfId="0" applyFont="1" applyFill="1" applyBorder="1" applyAlignment="1" applyProtection="1">
      <alignment horizontal="left"/>
      <protection locked="0"/>
    </xf>
    <xf numFmtId="0" fontId="10" fillId="0" borderId="2" xfId="0" applyFont="1" applyFill="1" applyBorder="1" applyAlignment="1" applyProtection="1">
      <alignment horizontal="left" wrapText="1"/>
      <protection locked="0"/>
    </xf>
    <xf numFmtId="0" fontId="9" fillId="0" borderId="2" xfId="0" applyFont="1" applyFill="1" applyBorder="1" applyAlignment="1" applyProtection="1">
      <alignment horizontal="left" vertical="top" wrapText="1"/>
      <protection locked="0"/>
    </xf>
    <xf numFmtId="0" fontId="9" fillId="3" borderId="3" xfId="0" applyFont="1" applyFill="1" applyBorder="1" applyAlignment="1">
      <alignment horizontal="left" vertical="top" wrapText="1"/>
    </xf>
    <xf numFmtId="0" fontId="9" fillId="9" borderId="3" xfId="0" applyFont="1" applyFill="1" applyBorder="1" applyAlignment="1">
      <alignment horizontal="left" wrapText="1"/>
    </xf>
    <xf numFmtId="0" fontId="9" fillId="9" borderId="2" xfId="0" applyFont="1" applyFill="1" applyBorder="1" applyAlignment="1">
      <alignment wrapText="1"/>
    </xf>
    <xf numFmtId="0" fontId="9" fillId="10" borderId="2" xfId="0" applyFont="1" applyFill="1" applyBorder="1" applyAlignment="1">
      <alignment wrapText="1"/>
    </xf>
    <xf numFmtId="0" fontId="7" fillId="7"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8" fillId="5" borderId="2" xfId="0" applyFont="1" applyFill="1" applyBorder="1" applyAlignment="1">
      <alignment horizontal="left" wrapText="1"/>
    </xf>
    <xf numFmtId="0" fontId="0" fillId="0" borderId="1" xfId="0" applyBorder="1" applyAlignment="1"/>
    <xf numFmtId="0" fontId="10" fillId="0" borderId="1" xfId="0" applyFont="1" applyBorder="1"/>
    <xf numFmtId="0" fontId="8" fillId="5" borderId="2" xfId="0" applyFont="1" applyFill="1" applyBorder="1" applyAlignment="1" applyProtection="1">
      <alignment horizontal="left" wrapText="1"/>
      <protection locked="0"/>
    </xf>
    <xf numFmtId="0" fontId="7" fillId="3" borderId="2"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5" xfId="0" applyFont="1" applyFill="1" applyBorder="1" applyAlignment="1">
      <alignment horizontal="left" vertical="top" wrapText="1"/>
    </xf>
  </cellXfs>
  <cellStyles count="15">
    <cellStyle name="Normal" xfId="0" builtinId="0"/>
    <cellStyle name="Normal 10" xfId="9"/>
    <cellStyle name="Normal 11" xfId="10"/>
    <cellStyle name="Normal 12" xfId="11"/>
    <cellStyle name="Normal 13" xfId="12"/>
    <cellStyle name="Normal 14" xfId="14"/>
    <cellStyle name="Normal 2" xfId="1"/>
    <cellStyle name="Normal 2 2" xfId="13"/>
    <cellStyle name="Normal 3" xfId="2"/>
    <cellStyle name="Normal 4" xfId="3"/>
    <cellStyle name="Normal 5" xfId="4"/>
    <cellStyle name="Normal 6" xfId="5"/>
    <cellStyle name="Normal 7" xfId="6"/>
    <cellStyle name="Normal 8" xfId="7"/>
    <cellStyle name="Normal 9"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E18"/>
  <sheetViews>
    <sheetView topLeftCell="A9" zoomScale="125" zoomScaleNormal="125" workbookViewId="0">
      <selection activeCell="C18" sqref="C18"/>
    </sheetView>
  </sheetViews>
  <sheetFormatPr defaultRowHeight="12.75"/>
  <cols>
    <col min="2" max="2" width="18.42578125" customWidth="1"/>
    <col min="3" max="3" width="18" customWidth="1"/>
    <col min="4" max="4" width="18.42578125" style="40" customWidth="1"/>
    <col min="5" max="5" width="18.140625" style="40" customWidth="1"/>
  </cols>
  <sheetData>
    <row r="1" spans="1:5" ht="15.75">
      <c r="A1" s="22" t="s">
        <v>68</v>
      </c>
    </row>
    <row r="2" spans="1:5" ht="15.75">
      <c r="A2" s="9" t="s">
        <v>75</v>
      </c>
    </row>
    <row r="4" spans="1:5" ht="15">
      <c r="A4" s="45" t="s">
        <v>76</v>
      </c>
    </row>
    <row r="5" spans="1:5" ht="15">
      <c r="A5" s="45"/>
    </row>
    <row r="6" spans="1:5" ht="15">
      <c r="A6" s="45" t="s">
        <v>77</v>
      </c>
    </row>
    <row r="7" spans="1:5" ht="15">
      <c r="A7" s="45"/>
    </row>
    <row r="8" spans="1:5" ht="15">
      <c r="A8" s="45" t="s">
        <v>87</v>
      </c>
    </row>
    <row r="9" spans="1:5">
      <c r="A9" s="23"/>
    </row>
    <row r="10" spans="1:5">
      <c r="A10" s="23"/>
    </row>
    <row r="11" spans="1:5" ht="15">
      <c r="A11" s="46" t="s">
        <v>95</v>
      </c>
      <c r="B11" s="47"/>
      <c r="C11" s="47"/>
      <c r="D11" s="48"/>
      <c r="E11" s="48"/>
    </row>
    <row r="13" spans="1:5" ht="30">
      <c r="A13" s="26" t="s">
        <v>78</v>
      </c>
      <c r="B13" s="26" t="s">
        <v>79</v>
      </c>
      <c r="C13" s="26" t="s">
        <v>88</v>
      </c>
      <c r="D13" s="39" t="s">
        <v>90</v>
      </c>
      <c r="E13" s="39" t="s">
        <v>91</v>
      </c>
    </row>
    <row r="14" spans="1:5" ht="15">
      <c r="A14" s="24" t="s">
        <v>80</v>
      </c>
      <c r="B14" s="25" t="s">
        <v>81</v>
      </c>
      <c r="C14" s="50">
        <v>1</v>
      </c>
      <c r="D14" s="52">
        <v>1</v>
      </c>
      <c r="E14" s="52">
        <v>0</v>
      </c>
    </row>
    <row r="15" spans="1:5" ht="15">
      <c r="A15" s="24" t="s">
        <v>82</v>
      </c>
      <c r="B15" s="25" t="s">
        <v>83</v>
      </c>
      <c r="C15" s="50">
        <v>1</v>
      </c>
      <c r="D15" s="52">
        <v>1</v>
      </c>
      <c r="E15" s="52">
        <v>0</v>
      </c>
    </row>
    <row r="16" spans="1:5" ht="45">
      <c r="A16" s="24" t="s">
        <v>84</v>
      </c>
      <c r="B16" s="25" t="s">
        <v>118</v>
      </c>
      <c r="C16" s="51">
        <v>0</v>
      </c>
      <c r="D16" s="41"/>
      <c r="E16" s="41"/>
    </row>
    <row r="17" spans="1:5" ht="45">
      <c r="A17" s="24" t="s">
        <v>85</v>
      </c>
      <c r="B17" s="25" t="s">
        <v>119</v>
      </c>
      <c r="C17" s="51">
        <v>0</v>
      </c>
      <c r="D17" s="41"/>
      <c r="E17" s="41"/>
    </row>
    <row r="18" spans="1:5" ht="30">
      <c r="A18" s="24" t="s">
        <v>86</v>
      </c>
      <c r="B18" s="25" t="s">
        <v>120</v>
      </c>
      <c r="C18" s="51">
        <v>0</v>
      </c>
      <c r="D18" s="41"/>
      <c r="E18" s="41"/>
    </row>
  </sheetData>
  <sheetProtection sheet="1" objects="1" scenarios="1" selectLockedCells="1"/>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BA86"/>
  <sheetViews>
    <sheetView workbookViewId="0">
      <pane xSplit="1" ySplit="1" topLeftCell="B46" activePane="bottomRight" state="frozen"/>
      <selection pane="topRight" activeCell="B1" sqref="B1"/>
      <selection pane="bottomLeft" activeCell="A2" sqref="A2"/>
      <selection pane="bottomRight" activeCell="B47" sqref="B47"/>
    </sheetView>
  </sheetViews>
  <sheetFormatPr defaultRowHeight="15.75"/>
  <cols>
    <col min="1" max="1" width="49" style="72" bestFit="1" customWidth="1"/>
    <col min="2" max="51" width="20.7109375" style="3" customWidth="1"/>
    <col min="52" max="52" width="13.7109375" style="3" bestFit="1" customWidth="1"/>
    <col min="53" max="53" width="30" style="7" bestFit="1" customWidth="1"/>
    <col min="54" max="16384" width="9.140625" style="3"/>
  </cols>
  <sheetData>
    <row r="1" spans="1:53" s="35" customFormat="1">
      <c r="A1" s="70" t="s">
        <v>146</v>
      </c>
      <c r="B1" s="33">
        <v>1</v>
      </c>
      <c r="C1" s="33">
        <v>2</v>
      </c>
      <c r="D1" s="33">
        <v>3</v>
      </c>
      <c r="E1" s="33">
        <v>4</v>
      </c>
      <c r="F1" s="33">
        <v>5</v>
      </c>
      <c r="G1" s="33">
        <v>6</v>
      </c>
      <c r="H1" s="33">
        <v>7</v>
      </c>
      <c r="I1" s="33">
        <v>8</v>
      </c>
      <c r="J1" s="33">
        <v>9</v>
      </c>
      <c r="K1" s="33">
        <v>10</v>
      </c>
      <c r="L1" s="33">
        <v>11</v>
      </c>
      <c r="M1" s="33">
        <v>12</v>
      </c>
      <c r="N1" s="33">
        <v>13</v>
      </c>
      <c r="O1" s="33">
        <v>14</v>
      </c>
      <c r="P1" s="33">
        <v>15</v>
      </c>
      <c r="Q1" s="33">
        <v>16</v>
      </c>
      <c r="R1" s="33">
        <v>17</v>
      </c>
      <c r="S1" s="33">
        <v>18</v>
      </c>
      <c r="T1" s="33">
        <v>19</v>
      </c>
      <c r="U1" s="33">
        <v>20</v>
      </c>
      <c r="V1" s="33">
        <v>21</v>
      </c>
      <c r="W1" s="33">
        <v>22</v>
      </c>
      <c r="X1" s="33">
        <v>23</v>
      </c>
      <c r="Y1" s="33">
        <v>24</v>
      </c>
      <c r="Z1" s="33">
        <v>25</v>
      </c>
      <c r="AA1" s="33">
        <v>26</v>
      </c>
      <c r="AB1" s="33">
        <v>27</v>
      </c>
      <c r="AC1" s="33">
        <v>28</v>
      </c>
      <c r="AD1" s="33">
        <v>29</v>
      </c>
      <c r="AE1" s="33">
        <v>30</v>
      </c>
      <c r="AF1" s="33">
        <v>31</v>
      </c>
      <c r="AG1" s="33">
        <v>32</v>
      </c>
      <c r="AH1" s="33">
        <v>33</v>
      </c>
      <c r="AI1" s="33">
        <v>34</v>
      </c>
      <c r="AJ1" s="33">
        <v>35</v>
      </c>
      <c r="AK1" s="33">
        <v>36</v>
      </c>
      <c r="AL1" s="33">
        <v>37</v>
      </c>
      <c r="AM1" s="33">
        <v>38</v>
      </c>
      <c r="AN1" s="33">
        <v>39</v>
      </c>
      <c r="AO1" s="33">
        <v>40</v>
      </c>
      <c r="AP1" s="33">
        <v>41</v>
      </c>
      <c r="AQ1" s="33">
        <v>42</v>
      </c>
      <c r="AR1" s="33">
        <v>43</v>
      </c>
      <c r="AS1" s="33">
        <v>44</v>
      </c>
      <c r="AT1" s="33">
        <v>45</v>
      </c>
      <c r="AU1" s="33">
        <v>46</v>
      </c>
      <c r="AV1" s="33">
        <v>47</v>
      </c>
      <c r="AW1" s="33">
        <v>48</v>
      </c>
      <c r="AX1" s="33">
        <v>49</v>
      </c>
      <c r="AY1" s="33">
        <v>50</v>
      </c>
      <c r="AZ1" s="34" t="s">
        <v>73</v>
      </c>
      <c r="BA1" s="56" t="s">
        <v>67</v>
      </c>
    </row>
    <row r="2" spans="1:53">
      <c r="A2" s="71" t="s">
        <v>0</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1"/>
      <c r="BA2" s="57"/>
    </row>
    <row r="3" spans="1:53">
      <c r="A3" s="71" t="s">
        <v>1</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1"/>
      <c r="BA3" s="57"/>
    </row>
    <row r="4" spans="1:53">
      <c r="A4" s="71" t="s">
        <v>2</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1"/>
      <c r="BA4" s="57"/>
    </row>
    <row r="5" spans="1:53" ht="39.75" customHeight="1">
      <c r="A5" s="71"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1"/>
      <c r="BA5" s="57"/>
    </row>
    <row r="6" spans="1:53">
      <c r="A6" s="71" t="s">
        <v>4</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1"/>
      <c r="BA6" s="57"/>
    </row>
    <row r="7" spans="1:53">
      <c r="A7" s="71" t="s">
        <v>5</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1"/>
      <c r="BA7" s="57"/>
    </row>
    <row r="8" spans="1:53">
      <c r="A8" s="71" t="s">
        <v>6</v>
      </c>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1"/>
      <c r="BA8" s="57"/>
    </row>
    <row r="9" spans="1:53">
      <c r="A9" s="71" t="s">
        <v>7</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1"/>
      <c r="BA9" s="57"/>
    </row>
    <row r="10" spans="1:53">
      <c r="A10" s="71" t="s">
        <v>8</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1"/>
      <c r="BA10" s="57"/>
    </row>
    <row r="11" spans="1:53">
      <c r="A11" s="71" t="s">
        <v>9</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1"/>
      <c r="BA11" s="57"/>
    </row>
    <row r="12" spans="1:53">
      <c r="A12" s="71" t="s">
        <v>10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1"/>
      <c r="BA12" s="57"/>
    </row>
    <row r="13" spans="1:53">
      <c r="A13" s="71" t="s">
        <v>11</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1"/>
      <c r="BA13" s="57"/>
    </row>
    <row r="14" spans="1:53">
      <c r="A14" s="71" t="s">
        <v>12</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1"/>
      <c r="BA14" s="57"/>
    </row>
    <row r="15" spans="1:53">
      <c r="A15" s="71" t="s">
        <v>13</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1"/>
      <c r="BA15" s="57"/>
    </row>
    <row r="16" spans="1:53">
      <c r="A16" s="71" t="s">
        <v>14</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1"/>
      <c r="BA16" s="57"/>
    </row>
    <row r="17" spans="1:53">
      <c r="A17" s="71" t="s">
        <v>15</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1"/>
      <c r="BA17" s="57"/>
    </row>
    <row r="18" spans="1:53">
      <c r="A18" s="71" t="s">
        <v>16</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1"/>
      <c r="BA18" s="57"/>
    </row>
    <row r="19" spans="1:53">
      <c r="A19" s="71" t="s">
        <v>17</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1"/>
      <c r="BA19" s="57"/>
    </row>
    <row r="20" spans="1:53">
      <c r="A20" s="71" t="s">
        <v>18</v>
      </c>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1"/>
      <c r="BA20" s="57"/>
    </row>
    <row r="21" spans="1:53">
      <c r="A21" s="71" t="s">
        <v>19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1"/>
      <c r="BA21" s="57"/>
    </row>
    <row r="22" spans="1:53" ht="31.5">
      <c r="A22" s="71" t="s">
        <v>20</v>
      </c>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1"/>
      <c r="BA22" s="57"/>
    </row>
    <row r="23" spans="1:53">
      <c r="A23" s="71" t="s">
        <v>21</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1"/>
      <c r="BA23" s="57"/>
    </row>
    <row r="24" spans="1:53" ht="31.5">
      <c r="A24" s="71" t="s">
        <v>22</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1"/>
      <c r="BA24" s="57"/>
    </row>
    <row r="25" spans="1:53" ht="126">
      <c r="A25" s="71" t="s">
        <v>23</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1"/>
      <c r="BA25" s="57"/>
    </row>
    <row r="26" spans="1:53" ht="31.5">
      <c r="A26" s="71" t="s">
        <v>24</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1"/>
      <c r="BA26" s="57"/>
    </row>
    <row r="27" spans="1:53">
      <c r="A27" s="71" t="s">
        <v>25</v>
      </c>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1"/>
      <c r="BA27" s="57"/>
    </row>
    <row r="28" spans="1:53" ht="31.5">
      <c r="A28" s="71" t="s">
        <v>26</v>
      </c>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1"/>
      <c r="BA28" s="57"/>
    </row>
    <row r="29" spans="1:53" ht="31.5">
      <c r="A29" s="71" t="s">
        <v>27</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1"/>
      <c r="BA29" s="57"/>
    </row>
    <row r="30" spans="1:53" ht="47.25">
      <c r="A30" s="71" t="s">
        <v>28</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1"/>
      <c r="BA30" s="57"/>
    </row>
    <row r="31" spans="1:53" ht="47.25">
      <c r="A31" s="71" t="s">
        <v>29</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1"/>
      <c r="BA31" s="57"/>
    </row>
    <row r="32" spans="1:53" ht="31.5">
      <c r="A32" s="71" t="s">
        <v>30</v>
      </c>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1"/>
      <c r="BA32" s="57"/>
    </row>
    <row r="33" spans="1:53" ht="31.5">
      <c r="A33" s="71" t="s">
        <v>31</v>
      </c>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1"/>
      <c r="BA33" s="57"/>
    </row>
    <row r="34" spans="1:53" ht="31.5">
      <c r="A34" s="71" t="s">
        <v>32</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1"/>
      <c r="BA34" s="57"/>
    </row>
    <row r="35" spans="1:53">
      <c r="A35" s="71" t="s">
        <v>33</v>
      </c>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1"/>
      <c r="BA35" s="57"/>
    </row>
    <row r="36" spans="1:53" ht="31.5">
      <c r="A36" s="71" t="s">
        <v>34</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1"/>
      <c r="BA36" s="57"/>
    </row>
    <row r="37" spans="1:53">
      <c r="A37" s="71" t="s">
        <v>35</v>
      </c>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1"/>
      <c r="BA37" s="57"/>
    </row>
    <row r="38" spans="1:53">
      <c r="A38" s="71" t="s">
        <v>36</v>
      </c>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1"/>
      <c r="BA38" s="57"/>
    </row>
    <row r="39" spans="1:53">
      <c r="A39" s="71" t="s">
        <v>37</v>
      </c>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1"/>
      <c r="BA39" s="57"/>
    </row>
    <row r="40" spans="1:53" ht="47.25">
      <c r="A40" s="71" t="s">
        <v>38</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1"/>
      <c r="BA40" s="57"/>
    </row>
    <row r="41" spans="1:53">
      <c r="A41" s="71" t="s">
        <v>39</v>
      </c>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1"/>
      <c r="BA41" s="57"/>
    </row>
    <row r="42" spans="1:53">
      <c r="A42" s="71" t="s">
        <v>40</v>
      </c>
      <c r="B42" s="53"/>
      <c r="C42" s="53"/>
      <c r="D42" s="53"/>
      <c r="E42" s="53"/>
      <c r="F42" s="53"/>
      <c r="G42" s="53"/>
      <c r="H42" s="53"/>
      <c r="I42" s="53"/>
      <c r="J42" s="53"/>
      <c r="K42" s="53"/>
      <c r="L42" s="53"/>
      <c r="M42" s="53"/>
      <c r="N42" s="53"/>
      <c r="O42" s="53"/>
      <c r="P42" s="53"/>
      <c r="Q42" s="53"/>
      <c r="R42" s="53"/>
      <c r="S42" s="53"/>
      <c r="T42" s="53"/>
      <c r="U42" s="53"/>
      <c r="V42" s="53"/>
      <c r="W42" s="53"/>
      <c r="X42" s="53"/>
      <c r="Y42" s="53"/>
      <c r="Z42" s="55"/>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1"/>
      <c r="BA42" s="57"/>
    </row>
    <row r="43" spans="1:53">
      <c r="A43" s="71" t="s">
        <v>41</v>
      </c>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1"/>
      <c r="BA43" s="57"/>
    </row>
    <row r="44" spans="1:53">
      <c r="A44" s="71" t="s">
        <v>42</v>
      </c>
      <c r="B44" s="53"/>
      <c r="C44" s="53"/>
      <c r="D44" s="53"/>
      <c r="E44" s="53"/>
      <c r="F44" s="53"/>
      <c r="G44" s="53"/>
      <c r="H44" s="53"/>
      <c r="I44" s="53"/>
      <c r="J44" s="53"/>
      <c r="K44" s="53"/>
      <c r="L44" s="53"/>
      <c r="M44" s="53"/>
      <c r="N44" s="53"/>
      <c r="O44" s="53"/>
      <c r="P44" s="53"/>
      <c r="Q44" s="53"/>
      <c r="R44" s="53"/>
      <c r="S44" s="53"/>
      <c r="T44" s="53"/>
      <c r="U44" s="53"/>
      <c r="V44" s="53"/>
      <c r="W44" s="53"/>
      <c r="X44" s="53"/>
      <c r="Y44" s="53"/>
      <c r="Z44" s="55"/>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1"/>
      <c r="BA44" s="57"/>
    </row>
    <row r="45" spans="1:53" ht="173.25">
      <c r="A45" s="71" t="s">
        <v>133</v>
      </c>
      <c r="B45" s="53"/>
      <c r="C45" s="53"/>
      <c r="D45" s="53"/>
      <c r="E45" s="53"/>
      <c r="F45" s="53"/>
      <c r="G45" s="53"/>
      <c r="H45" s="53"/>
      <c r="I45" s="53"/>
      <c r="J45" s="53"/>
      <c r="K45" s="53"/>
      <c r="L45" s="53"/>
      <c r="M45" s="53"/>
      <c r="N45" s="53"/>
      <c r="O45" s="53"/>
      <c r="P45" s="53"/>
      <c r="Q45" s="53"/>
      <c r="R45" s="53"/>
      <c r="S45" s="53"/>
      <c r="T45" s="53"/>
      <c r="U45" s="53"/>
      <c r="V45" s="53"/>
      <c r="W45" s="53"/>
      <c r="X45" s="53"/>
      <c r="Y45" s="53"/>
      <c r="Z45" s="55"/>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1"/>
      <c r="BA45" s="57"/>
    </row>
    <row r="46" spans="1:53" ht="126">
      <c r="A46" s="71" t="s">
        <v>134</v>
      </c>
      <c r="B46" s="53"/>
      <c r="C46" s="53"/>
      <c r="D46" s="53"/>
      <c r="E46" s="53"/>
      <c r="F46" s="53"/>
      <c r="G46" s="53"/>
      <c r="H46" s="53"/>
      <c r="I46" s="53"/>
      <c r="J46" s="53"/>
      <c r="K46" s="53"/>
      <c r="L46" s="53"/>
      <c r="M46" s="53"/>
      <c r="N46" s="53"/>
      <c r="O46" s="53"/>
      <c r="P46" s="53"/>
      <c r="Q46" s="53"/>
      <c r="R46" s="53"/>
      <c r="S46" s="53"/>
      <c r="T46" s="53"/>
      <c r="U46" s="53"/>
      <c r="V46" s="53"/>
      <c r="W46" s="53"/>
      <c r="X46" s="53"/>
      <c r="Y46" s="53"/>
      <c r="Z46" s="55"/>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1"/>
      <c r="BA46" s="57"/>
    </row>
    <row r="47" spans="1:53">
      <c r="A47" s="71" t="s">
        <v>43</v>
      </c>
      <c r="B47" s="55">
        <v>6</v>
      </c>
      <c r="C47" s="55">
        <v>5</v>
      </c>
      <c r="D47" s="55">
        <v>4</v>
      </c>
      <c r="E47" s="55">
        <v>4</v>
      </c>
      <c r="F47" s="55">
        <v>6</v>
      </c>
      <c r="G47" s="55">
        <v>4</v>
      </c>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8">
        <f>AVERAGE(B47:AY47)</f>
        <v>4.833333333333333</v>
      </c>
      <c r="BA47" s="57"/>
    </row>
    <row r="48" spans="1:53">
      <c r="A48" s="71" t="s">
        <v>44</v>
      </c>
      <c r="B48" s="55">
        <v>0</v>
      </c>
      <c r="C48" s="55">
        <v>2</v>
      </c>
      <c r="D48" s="55">
        <v>2</v>
      </c>
      <c r="E48" s="55">
        <v>2</v>
      </c>
      <c r="F48" s="55">
        <v>1</v>
      </c>
      <c r="G48" s="55">
        <v>3</v>
      </c>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8">
        <f>AVERAGE(B48:AY48)</f>
        <v>1.6666666666666667</v>
      </c>
      <c r="BA48" s="57"/>
    </row>
    <row r="49" spans="1:53">
      <c r="A49" s="71" t="s">
        <v>45</v>
      </c>
      <c r="B49" s="55">
        <v>4</v>
      </c>
      <c r="C49" s="55">
        <v>3</v>
      </c>
      <c r="D49" s="55">
        <v>4</v>
      </c>
      <c r="E49" s="55">
        <v>4</v>
      </c>
      <c r="F49" s="55">
        <v>3</v>
      </c>
      <c r="G49" s="55">
        <v>3</v>
      </c>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8">
        <f>AVERAGE(B49:AY49)</f>
        <v>3.5</v>
      </c>
      <c r="BA49" s="57"/>
    </row>
    <row r="50" spans="1:53" ht="141.75">
      <c r="A50" s="71" t="s">
        <v>135</v>
      </c>
      <c r="B50" s="55"/>
      <c r="C50" s="55"/>
      <c r="D50" s="55"/>
      <c r="E50" s="55"/>
      <c r="F50" s="55"/>
      <c r="G50" s="55"/>
      <c r="H50" s="53"/>
      <c r="I50" s="53"/>
      <c r="J50" s="53"/>
      <c r="K50" s="53"/>
      <c r="L50" s="53"/>
      <c r="M50" s="53"/>
      <c r="N50" s="53"/>
      <c r="O50" s="53"/>
      <c r="P50" s="53"/>
      <c r="Q50" s="53"/>
      <c r="R50" s="53"/>
      <c r="S50" s="53"/>
      <c r="T50" s="53"/>
      <c r="U50" s="53"/>
      <c r="V50" s="53"/>
      <c r="W50" s="53"/>
      <c r="X50" s="53"/>
      <c r="Y50" s="53"/>
      <c r="Z50" s="55"/>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1"/>
      <c r="BA50" s="57"/>
    </row>
    <row r="51" spans="1:53">
      <c r="A51" s="71" t="s">
        <v>157</v>
      </c>
      <c r="B51" s="55">
        <v>2</v>
      </c>
      <c r="C51" s="55">
        <v>4</v>
      </c>
      <c r="D51" s="55">
        <v>3</v>
      </c>
      <c r="E51" s="55">
        <v>2</v>
      </c>
      <c r="F51" s="55">
        <v>5</v>
      </c>
      <c r="G51" s="55">
        <v>4</v>
      </c>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8">
        <f>AVERAGE(B51:AY51)</f>
        <v>3.3333333333333335</v>
      </c>
      <c r="BA51" s="57"/>
    </row>
    <row r="52" spans="1:53">
      <c r="A52" s="71" t="s">
        <v>136</v>
      </c>
      <c r="B52" s="55">
        <v>6</v>
      </c>
      <c r="C52" s="55">
        <v>6</v>
      </c>
      <c r="D52" s="55">
        <v>6</v>
      </c>
      <c r="E52" s="55">
        <v>7</v>
      </c>
      <c r="F52" s="55">
        <v>4</v>
      </c>
      <c r="G52" s="55">
        <v>6</v>
      </c>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8">
        <f>AVERAGE(B52:AY52)</f>
        <v>5.833333333333333</v>
      </c>
      <c r="BA52" s="57"/>
    </row>
    <row r="53" spans="1:53">
      <c r="A53" s="71" t="s">
        <v>137</v>
      </c>
      <c r="B53" s="55">
        <v>3</v>
      </c>
      <c r="C53" s="55">
        <v>0</v>
      </c>
      <c r="D53" s="55">
        <v>1</v>
      </c>
      <c r="E53" s="55">
        <v>1</v>
      </c>
      <c r="F53" s="55">
        <v>1</v>
      </c>
      <c r="G53" s="55">
        <v>0</v>
      </c>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8">
        <f>AVERAGE(B53:AY53)</f>
        <v>1</v>
      </c>
      <c r="BA53" s="57"/>
    </row>
    <row r="54" spans="1:53" ht="126">
      <c r="A54" s="71" t="s">
        <v>138</v>
      </c>
      <c r="B54" s="55"/>
      <c r="C54" s="55"/>
      <c r="D54" s="55"/>
      <c r="E54" s="55"/>
      <c r="F54" s="55"/>
      <c r="G54" s="55"/>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1"/>
      <c r="BA54" s="57"/>
    </row>
    <row r="55" spans="1:53">
      <c r="A55" s="71" t="s">
        <v>46</v>
      </c>
      <c r="B55" s="55">
        <v>0</v>
      </c>
      <c r="C55" s="55">
        <v>0</v>
      </c>
      <c r="D55" s="55">
        <v>0</v>
      </c>
      <c r="E55" s="55">
        <v>1</v>
      </c>
      <c r="F55" s="55">
        <v>0</v>
      </c>
      <c r="G55" s="55">
        <v>0</v>
      </c>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8">
        <f>AVERAGE(B55:AY55)</f>
        <v>0.16666666666666666</v>
      </c>
      <c r="BA55" s="57"/>
    </row>
    <row r="56" spans="1:53">
      <c r="A56" s="71" t="s">
        <v>158</v>
      </c>
      <c r="B56" s="55">
        <v>5</v>
      </c>
      <c r="C56" s="55">
        <v>6</v>
      </c>
      <c r="D56" s="55">
        <v>5</v>
      </c>
      <c r="E56" s="55">
        <v>7</v>
      </c>
      <c r="F56" s="55">
        <v>7</v>
      </c>
      <c r="G56" s="55">
        <v>8</v>
      </c>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8">
        <f>AVERAGE(B56:AY56)</f>
        <v>6.333333333333333</v>
      </c>
      <c r="BA56" s="57"/>
    </row>
    <row r="57" spans="1:53">
      <c r="A57" s="71" t="s">
        <v>159</v>
      </c>
      <c r="B57" s="55">
        <v>5</v>
      </c>
      <c r="C57" s="55">
        <v>4</v>
      </c>
      <c r="D57" s="55">
        <v>5</v>
      </c>
      <c r="E57" s="55">
        <v>2</v>
      </c>
      <c r="F57" s="55">
        <v>3</v>
      </c>
      <c r="G57" s="55">
        <v>2</v>
      </c>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8">
        <f>AVERAGE(B57:AY57)</f>
        <v>3.5</v>
      </c>
      <c r="BA57" s="57"/>
    </row>
    <row r="58" spans="1:53" ht="126">
      <c r="A58" s="71" t="s">
        <v>139</v>
      </c>
      <c r="B58" s="55"/>
      <c r="C58" s="55"/>
      <c r="D58" s="55"/>
      <c r="E58" s="55"/>
      <c r="F58" s="55"/>
      <c r="G58" s="55"/>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1"/>
      <c r="BA58" s="57"/>
    </row>
    <row r="59" spans="1:53">
      <c r="A59" s="71" t="s">
        <v>47</v>
      </c>
      <c r="B59" s="55">
        <v>6</v>
      </c>
      <c r="C59" s="55">
        <v>5</v>
      </c>
      <c r="D59" s="55">
        <v>4</v>
      </c>
      <c r="E59" s="55">
        <v>5</v>
      </c>
      <c r="F59" s="55">
        <v>6</v>
      </c>
      <c r="G59" s="55">
        <v>5</v>
      </c>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8">
        <f>AVERAGE(B59:AY59)</f>
        <v>5.166666666666667</v>
      </c>
      <c r="BA59" s="57"/>
    </row>
    <row r="60" spans="1:53">
      <c r="A60" s="71" t="s">
        <v>48</v>
      </c>
      <c r="B60" s="55">
        <v>4</v>
      </c>
      <c r="C60" s="55">
        <v>5</v>
      </c>
      <c r="D60" s="55">
        <v>6</v>
      </c>
      <c r="E60" s="55">
        <v>3</v>
      </c>
      <c r="F60" s="55">
        <v>4</v>
      </c>
      <c r="G60" s="55">
        <v>5</v>
      </c>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8">
        <f>AVERAGE(B60:AY60)</f>
        <v>4.5</v>
      </c>
      <c r="BA60" s="57"/>
    </row>
    <row r="61" spans="1:53">
      <c r="A61" s="71" t="s">
        <v>49</v>
      </c>
      <c r="B61" s="55">
        <v>0</v>
      </c>
      <c r="C61" s="55">
        <v>0</v>
      </c>
      <c r="D61" s="55">
        <v>0</v>
      </c>
      <c r="E61" s="55">
        <v>2</v>
      </c>
      <c r="F61" s="55">
        <v>0</v>
      </c>
      <c r="G61" s="55">
        <v>0</v>
      </c>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8">
        <f>AVERAGE(B61:AY61)</f>
        <v>0.33333333333333331</v>
      </c>
      <c r="BA61" s="57"/>
    </row>
    <row r="62" spans="1:53" ht="141.75">
      <c r="A62" s="71" t="s">
        <v>140</v>
      </c>
      <c r="B62" s="55"/>
      <c r="C62" s="55"/>
      <c r="D62" s="55"/>
      <c r="E62" s="55"/>
      <c r="F62" s="55"/>
      <c r="G62" s="55"/>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1"/>
      <c r="BA62" s="57"/>
    </row>
    <row r="63" spans="1:53">
      <c r="A63" s="71" t="s">
        <v>160</v>
      </c>
      <c r="B63" s="55">
        <v>3</v>
      </c>
      <c r="C63" s="55">
        <v>5</v>
      </c>
      <c r="D63" s="55">
        <v>3</v>
      </c>
      <c r="E63" s="55">
        <v>4</v>
      </c>
      <c r="F63" s="55">
        <v>2</v>
      </c>
      <c r="G63" s="55">
        <v>3</v>
      </c>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8">
        <f>AVERAGE(B63:AY63)</f>
        <v>3.3333333333333335</v>
      </c>
      <c r="BA63" s="57"/>
    </row>
    <row r="64" spans="1:53">
      <c r="A64" s="71" t="s">
        <v>51</v>
      </c>
      <c r="B64" s="55">
        <v>7</v>
      </c>
      <c r="C64" s="55">
        <v>5</v>
      </c>
      <c r="D64" s="55">
        <v>7</v>
      </c>
      <c r="E64" s="55">
        <v>6</v>
      </c>
      <c r="F64" s="55">
        <v>7</v>
      </c>
      <c r="G64" s="55">
        <v>7</v>
      </c>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8">
        <f>AVERAGE(B64:AY64)</f>
        <v>6.5</v>
      </c>
      <c r="BA64" s="57"/>
    </row>
    <row r="65" spans="1:53">
      <c r="A65" s="71" t="s">
        <v>52</v>
      </c>
      <c r="B65" s="55">
        <v>0</v>
      </c>
      <c r="C65" s="55">
        <v>0</v>
      </c>
      <c r="D65" s="55">
        <v>0</v>
      </c>
      <c r="E65" s="55">
        <v>0</v>
      </c>
      <c r="F65" s="55">
        <v>1</v>
      </c>
      <c r="G65" s="55">
        <v>0</v>
      </c>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8">
        <f>AVERAGE(B65:AY65)</f>
        <v>0.16666666666666666</v>
      </c>
      <c r="BA65" s="57"/>
    </row>
    <row r="66" spans="1:53" ht="141.75">
      <c r="A66" s="71" t="s">
        <v>141</v>
      </c>
      <c r="B66" s="55"/>
      <c r="C66" s="55"/>
      <c r="D66" s="55"/>
      <c r="E66" s="55"/>
      <c r="F66" s="55"/>
      <c r="G66" s="55"/>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1"/>
      <c r="BA66" s="57"/>
    </row>
    <row r="67" spans="1:53">
      <c r="A67" s="71" t="s">
        <v>53</v>
      </c>
      <c r="B67" s="55">
        <v>6</v>
      </c>
      <c r="C67" s="55">
        <v>8</v>
      </c>
      <c r="D67" s="55">
        <v>8</v>
      </c>
      <c r="E67" s="55">
        <v>8</v>
      </c>
      <c r="F67" s="55">
        <v>7</v>
      </c>
      <c r="G67" s="55">
        <v>7</v>
      </c>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8">
        <f>AVERAGE(B67:AY67)</f>
        <v>7.333333333333333</v>
      </c>
      <c r="BA67" s="57"/>
    </row>
    <row r="68" spans="1:53">
      <c r="A68" s="71" t="s">
        <v>54</v>
      </c>
      <c r="B68" s="55">
        <v>4</v>
      </c>
      <c r="C68" s="55">
        <v>2</v>
      </c>
      <c r="D68" s="55">
        <v>2</v>
      </c>
      <c r="E68" s="55">
        <v>2</v>
      </c>
      <c r="F68" s="55">
        <v>3</v>
      </c>
      <c r="G68" s="55">
        <v>3</v>
      </c>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8">
        <f>AVERAGE(B68:AY68)</f>
        <v>2.6666666666666665</v>
      </c>
      <c r="BA68" s="57"/>
    </row>
    <row r="69" spans="1:53">
      <c r="A69" s="71" t="s">
        <v>55</v>
      </c>
      <c r="B69" s="55">
        <v>0</v>
      </c>
      <c r="C69" s="55">
        <v>0</v>
      </c>
      <c r="D69" s="55">
        <v>0</v>
      </c>
      <c r="E69" s="55">
        <v>0</v>
      </c>
      <c r="F69" s="55">
        <v>0</v>
      </c>
      <c r="G69" s="55">
        <v>0</v>
      </c>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8">
        <f>AVERAGE(B69:AY69)</f>
        <v>0</v>
      </c>
      <c r="BA69" s="57"/>
    </row>
    <row r="70" spans="1:53" ht="141.75">
      <c r="A70" s="71" t="s">
        <v>142</v>
      </c>
      <c r="B70" s="55"/>
      <c r="C70" s="55"/>
      <c r="D70" s="55"/>
      <c r="E70" s="55"/>
      <c r="F70" s="55"/>
      <c r="G70" s="55"/>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1"/>
      <c r="BA70" s="57"/>
    </row>
    <row r="71" spans="1:53">
      <c r="A71" s="71" t="s">
        <v>57</v>
      </c>
      <c r="B71" s="55">
        <v>3</v>
      </c>
      <c r="C71" s="55">
        <v>4</v>
      </c>
      <c r="D71" s="55">
        <v>4</v>
      </c>
      <c r="E71" s="55">
        <v>4</v>
      </c>
      <c r="F71" s="55">
        <v>5</v>
      </c>
      <c r="G71" s="55">
        <v>5</v>
      </c>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8">
        <f>AVERAGE(B71:AY71)</f>
        <v>4.166666666666667</v>
      </c>
      <c r="BA71" s="57"/>
    </row>
    <row r="72" spans="1:53">
      <c r="A72" s="71" t="s">
        <v>58</v>
      </c>
      <c r="B72" s="55">
        <v>0</v>
      </c>
      <c r="C72" s="55">
        <v>4</v>
      </c>
      <c r="D72" s="55">
        <v>6</v>
      </c>
      <c r="E72" s="55">
        <v>1</v>
      </c>
      <c r="F72" s="55">
        <v>4</v>
      </c>
      <c r="G72" s="55">
        <v>2</v>
      </c>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8">
        <f>AVERAGE(B72:AY72)</f>
        <v>2.8333333333333335</v>
      </c>
      <c r="BA72" s="57"/>
    </row>
    <row r="73" spans="1:53" ht="31.5">
      <c r="A73" s="71" t="s">
        <v>59</v>
      </c>
      <c r="B73" s="55">
        <v>7</v>
      </c>
      <c r="C73" s="55">
        <v>2</v>
      </c>
      <c r="D73" s="55">
        <v>0</v>
      </c>
      <c r="E73" s="55">
        <v>5</v>
      </c>
      <c r="F73" s="55">
        <v>1</v>
      </c>
      <c r="G73" s="55">
        <v>3</v>
      </c>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8">
        <f>AVERAGE(B73:AY73)</f>
        <v>3</v>
      </c>
      <c r="BA73" s="57"/>
    </row>
    <row r="74" spans="1:53" ht="141.75">
      <c r="A74" s="71" t="s">
        <v>143</v>
      </c>
      <c r="B74" s="55"/>
      <c r="C74" s="55"/>
      <c r="D74" s="55"/>
      <c r="E74" s="55"/>
      <c r="F74" s="55"/>
      <c r="G74" s="55"/>
      <c r="H74" s="53"/>
      <c r="I74" s="53"/>
      <c r="J74" s="53"/>
      <c r="K74" s="53"/>
      <c r="L74" s="53"/>
      <c r="M74" s="53"/>
      <c r="N74" s="53"/>
      <c r="O74" s="53"/>
      <c r="P74" s="53"/>
      <c r="Q74" s="53"/>
      <c r="R74" s="53"/>
      <c r="S74" s="53"/>
      <c r="T74" s="53"/>
      <c r="U74" s="53"/>
      <c r="V74" s="53"/>
      <c r="W74" s="53"/>
      <c r="X74" s="53"/>
      <c r="Y74" s="53"/>
      <c r="Z74" s="55"/>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1"/>
      <c r="BA74" s="57"/>
    </row>
    <row r="75" spans="1:53">
      <c r="A75" s="71" t="s">
        <v>144</v>
      </c>
      <c r="B75" s="55">
        <v>3</v>
      </c>
      <c r="C75" s="55">
        <v>3</v>
      </c>
      <c r="D75" s="55">
        <v>3</v>
      </c>
      <c r="E75" s="55">
        <v>3</v>
      </c>
      <c r="F75" s="55">
        <v>4</v>
      </c>
      <c r="G75" s="55">
        <v>4</v>
      </c>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8">
        <f t="shared" ref="AZ75:AZ81" si="0">AVERAGE(B75:AY75)</f>
        <v>3.3333333333333335</v>
      </c>
      <c r="BA75" s="57"/>
    </row>
    <row r="76" spans="1:53">
      <c r="A76" s="71" t="s">
        <v>145</v>
      </c>
      <c r="B76" s="55">
        <v>4</v>
      </c>
      <c r="C76" s="55">
        <v>5</v>
      </c>
      <c r="D76" s="55">
        <v>5</v>
      </c>
      <c r="E76" s="55">
        <v>4</v>
      </c>
      <c r="F76" s="55">
        <v>3</v>
      </c>
      <c r="G76" s="55">
        <v>2</v>
      </c>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8">
        <f t="shared" si="0"/>
        <v>3.8333333333333335</v>
      </c>
      <c r="BA76" s="57"/>
    </row>
    <row r="77" spans="1:53">
      <c r="A77" s="71" t="s">
        <v>60</v>
      </c>
      <c r="B77" s="55">
        <v>3</v>
      </c>
      <c r="C77" s="55">
        <v>4</v>
      </c>
      <c r="D77" s="55">
        <v>5</v>
      </c>
      <c r="E77" s="55">
        <v>4</v>
      </c>
      <c r="F77" s="55">
        <v>4</v>
      </c>
      <c r="G77" s="55">
        <v>6</v>
      </c>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8">
        <f t="shared" si="0"/>
        <v>4.333333333333333</v>
      </c>
      <c r="BA77" s="57"/>
    </row>
    <row r="78" spans="1:53">
      <c r="A78" s="71" t="s">
        <v>61</v>
      </c>
      <c r="B78" s="55">
        <v>3</v>
      </c>
      <c r="C78" s="55">
        <v>2</v>
      </c>
      <c r="D78" s="55">
        <v>2</v>
      </c>
      <c r="E78" s="55">
        <v>2</v>
      </c>
      <c r="F78" s="55">
        <v>2</v>
      </c>
      <c r="G78" s="55">
        <v>2</v>
      </c>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8">
        <f t="shared" si="0"/>
        <v>2.1666666666666665</v>
      </c>
      <c r="BA78" s="57"/>
    </row>
    <row r="79" spans="1:53">
      <c r="A79" s="71" t="s">
        <v>62</v>
      </c>
      <c r="B79" s="55">
        <v>2</v>
      </c>
      <c r="C79" s="55">
        <v>1</v>
      </c>
      <c r="D79" s="55">
        <v>1</v>
      </c>
      <c r="E79" s="55">
        <v>1</v>
      </c>
      <c r="F79" s="55">
        <v>2</v>
      </c>
      <c r="G79" s="55">
        <v>1</v>
      </c>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8">
        <f t="shared" si="0"/>
        <v>1.3333333333333333</v>
      </c>
      <c r="BA79" s="57"/>
    </row>
    <row r="80" spans="1:53">
      <c r="A80" s="71" t="s">
        <v>63</v>
      </c>
      <c r="B80" s="55">
        <v>2</v>
      </c>
      <c r="C80" s="55">
        <v>4</v>
      </c>
      <c r="D80" s="55">
        <v>3</v>
      </c>
      <c r="E80" s="55">
        <v>4</v>
      </c>
      <c r="F80" s="55">
        <v>4</v>
      </c>
      <c r="G80" s="55">
        <v>4</v>
      </c>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8">
        <f t="shared" si="0"/>
        <v>3.5</v>
      </c>
      <c r="BA80" s="57"/>
    </row>
    <row r="81" spans="1:53">
      <c r="A81" s="71" t="s">
        <v>64</v>
      </c>
      <c r="B81" s="55">
        <v>3</v>
      </c>
      <c r="C81" s="55">
        <v>1</v>
      </c>
      <c r="D81" s="55">
        <v>1</v>
      </c>
      <c r="E81" s="55">
        <v>2</v>
      </c>
      <c r="F81" s="55">
        <v>1</v>
      </c>
      <c r="G81" s="55">
        <v>1</v>
      </c>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8">
        <f t="shared" si="0"/>
        <v>1.5</v>
      </c>
      <c r="BA81" s="57"/>
    </row>
    <row r="82" spans="1:53" ht="47.25">
      <c r="A82" s="71" t="s">
        <v>96</v>
      </c>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1"/>
      <c r="BA82" s="57"/>
    </row>
    <row r="84" spans="1:53">
      <c r="A84" s="73"/>
    </row>
    <row r="86" spans="1:53">
      <c r="A86" s="73"/>
    </row>
  </sheetData>
  <sheetProtection sheet="1" objects="1" scenarios="1" selectLockedCells="1"/>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D45"/>
  <sheetViews>
    <sheetView zoomScaleNormal="100" workbookViewId="0">
      <pane ySplit="1" topLeftCell="A2" activePane="bottomLeft" state="frozen"/>
      <selection pane="bottomLeft" activeCell="C2" sqref="C2"/>
    </sheetView>
  </sheetViews>
  <sheetFormatPr defaultColWidth="32.5703125" defaultRowHeight="51" customHeight="1"/>
  <cols>
    <col min="1" max="1" width="55.7109375" style="75" customWidth="1"/>
    <col min="2" max="2" width="36.28515625" style="75" customWidth="1"/>
    <col min="3" max="16384" width="32.5703125" style="2"/>
  </cols>
  <sheetData>
    <row r="1" spans="1:4" s="11" customFormat="1" ht="51" customHeight="1">
      <c r="A1" s="30" t="s">
        <v>71</v>
      </c>
      <c r="B1" s="12" t="s">
        <v>70</v>
      </c>
      <c r="C1" s="13" t="s">
        <v>69</v>
      </c>
      <c r="D1" s="15"/>
    </row>
    <row r="2" spans="1:4" s="11" customFormat="1" ht="25.5" customHeight="1">
      <c r="A2" s="10" t="s">
        <v>0</v>
      </c>
      <c r="B2" s="17"/>
      <c r="C2" s="58"/>
      <c r="D2" s="15"/>
    </row>
    <row r="3" spans="1:4" s="11" customFormat="1" ht="51" customHeight="1">
      <c r="A3" s="10" t="s">
        <v>65</v>
      </c>
      <c r="B3" s="18"/>
      <c r="C3" s="58"/>
      <c r="D3" s="15"/>
    </row>
    <row r="4" spans="1:4" s="11" customFormat="1" ht="39" customHeight="1">
      <c r="A4" s="10" t="s">
        <v>97</v>
      </c>
      <c r="B4" s="17"/>
      <c r="C4" s="58"/>
      <c r="D4" s="15"/>
    </row>
    <row r="5" spans="1:4" s="11" customFormat="1" ht="104.25" customHeight="1">
      <c r="A5" s="79" t="s">
        <v>147</v>
      </c>
      <c r="B5" s="79"/>
      <c r="C5" s="14"/>
      <c r="D5" s="15"/>
    </row>
    <row r="6" spans="1:4" s="11" customFormat="1" ht="68.25" customHeight="1">
      <c r="A6" s="80" t="s">
        <v>148</v>
      </c>
      <c r="B6" s="81"/>
      <c r="C6" s="14"/>
      <c r="D6" s="15"/>
    </row>
    <row r="7" spans="1:4" ht="24.75" customHeight="1">
      <c r="A7" s="6" t="str">
        <f>'Survey - COOK'!A47</f>
        <v>Boiling performance (rice making)</v>
      </c>
      <c r="B7" s="77"/>
      <c r="C7" s="59"/>
      <c r="D7" s="5"/>
    </row>
    <row r="8" spans="1:4" ht="21.75" customHeight="1">
      <c r="A8" s="6" t="str">
        <f>'Survey - COOK'!A48</f>
        <v>Roasting performance (roti making)</v>
      </c>
      <c r="B8" s="77"/>
      <c r="C8" s="59"/>
      <c r="D8" s="5"/>
    </row>
    <row r="9" spans="1:4" ht="23.25" customHeight="1">
      <c r="A9" s="6" t="str">
        <f>'Survey - COOK'!A49</f>
        <v>Frying performance (use of kadhai)</v>
      </c>
      <c r="B9" s="77"/>
      <c r="C9" s="59"/>
      <c r="D9" s="5"/>
    </row>
    <row r="10" spans="1:4" ht="81.75" customHeight="1">
      <c r="A10" s="82" t="s">
        <v>149</v>
      </c>
      <c r="B10" s="83"/>
      <c r="C10" s="4"/>
      <c r="D10" s="5"/>
    </row>
    <row r="11" spans="1:4" ht="22.5" customHeight="1">
      <c r="A11" s="6" t="str">
        <f>'Survey - COOK'!A51</f>
        <v>Ability to modulate heat input to cooking pot</v>
      </c>
      <c r="B11" s="77"/>
      <c r="C11" s="59"/>
      <c r="D11" s="5"/>
    </row>
    <row r="12" spans="1:4" ht="24.75" customHeight="1">
      <c r="A12" s="6" t="str">
        <f>'Survey - COOK'!A52</f>
        <v>Ability to cook multiple items simultaneously</v>
      </c>
      <c r="B12" s="77"/>
      <c r="C12" s="59"/>
      <c r="D12" s="5"/>
    </row>
    <row r="13" spans="1:4" ht="22.5" customHeight="1">
      <c r="A13" s="6" t="str">
        <f>'Survey - COOK'!A53</f>
        <v>Ability to deliver non-cooking thermal services</v>
      </c>
      <c r="B13" s="77"/>
      <c r="C13" s="59"/>
      <c r="D13" s="5"/>
    </row>
    <row r="14" spans="1:4" ht="68.25" customHeight="1">
      <c r="A14" s="78" t="s">
        <v>138</v>
      </c>
      <c r="B14" s="78"/>
      <c r="C14" s="4"/>
      <c r="D14" s="5"/>
    </row>
    <row r="15" spans="1:4" ht="27" customHeight="1">
      <c r="A15" s="6" t="str">
        <f>'Survey - COOK'!A55</f>
        <v>Operating expense of the device</v>
      </c>
      <c r="B15" s="77"/>
      <c r="C15" s="59"/>
      <c r="D15" s="5"/>
    </row>
    <row r="16" spans="1:4" ht="35.25" customHeight="1">
      <c r="A16" s="6" t="str">
        <f>'Survey - COOK'!A56</f>
        <v>Capital cost of the device</v>
      </c>
      <c r="B16" s="77"/>
      <c r="C16" s="59"/>
      <c r="D16" s="5"/>
    </row>
    <row r="17" spans="1:4" ht="25.5" customHeight="1">
      <c r="A17" s="6" t="str">
        <f>'Survey - COOK'!A57</f>
        <v>Possible direct earning from use</v>
      </c>
      <c r="B17" s="77"/>
      <c r="C17" s="59"/>
      <c r="D17" s="5"/>
    </row>
    <row r="18" spans="1:4" ht="69" customHeight="1">
      <c r="A18" s="78" t="s">
        <v>150</v>
      </c>
      <c r="B18" s="78"/>
      <c r="C18" s="4"/>
      <c r="D18" s="5"/>
    </row>
    <row r="19" spans="1:4" ht="29.25" customHeight="1">
      <c r="A19" s="6" t="str">
        <f>'Survey - COOK'!A59</f>
        <v>Smoke and soot emissions</v>
      </c>
      <c r="B19" s="77"/>
      <c r="C19" s="59"/>
      <c r="D19" s="5"/>
    </row>
    <row r="20" spans="1:4" ht="27" customHeight="1">
      <c r="A20" s="6" t="str">
        <f>'Survey - COOK'!A60</f>
        <v>Stability of the device during use</v>
      </c>
      <c r="B20" s="77"/>
      <c r="C20" s="59"/>
      <c r="D20" s="5"/>
    </row>
    <row r="21" spans="1:4" ht="24.75" customHeight="1">
      <c r="A21" s="6" t="str">
        <f>'Survey - COOK'!A61</f>
        <v>Temperature of outer body of device</v>
      </c>
      <c r="B21" s="77"/>
      <c r="C21" s="59"/>
      <c r="D21" s="5"/>
    </row>
    <row r="22" spans="1:4" ht="39" customHeight="1">
      <c r="A22" s="78" t="s">
        <v>50</v>
      </c>
      <c r="B22" s="78"/>
      <c r="C22" s="4"/>
      <c r="D22" s="5"/>
    </row>
    <row r="23" spans="1:4" ht="28.5" customHeight="1">
      <c r="A23" s="6" t="str">
        <f>'Survey - COOK'!A63</f>
        <v>Durability / Expected life in years</v>
      </c>
      <c r="B23" s="77"/>
      <c r="C23" s="59"/>
      <c r="D23" s="5"/>
    </row>
    <row r="24" spans="1:4" ht="29.25" customHeight="1">
      <c r="A24" s="6" t="str">
        <f>'Survey - COOK'!A64</f>
        <v>Support to user offered by manufacturer</v>
      </c>
      <c r="B24" s="77"/>
      <c r="C24" s="59"/>
      <c r="D24" s="5"/>
    </row>
    <row r="25" spans="1:4" ht="25.5" customHeight="1">
      <c r="A25" s="6" t="str">
        <f>'Survey - COOK'!A65</f>
        <v>Production capacity of the manufacturer</v>
      </c>
      <c r="B25" s="77"/>
      <c r="C25" s="59"/>
      <c r="D25" s="5"/>
    </row>
    <row r="26" spans="1:4" ht="36" customHeight="1">
      <c r="A26" s="78" t="s">
        <v>66</v>
      </c>
      <c r="B26" s="78"/>
      <c r="C26" s="4"/>
      <c r="D26" s="5"/>
    </row>
    <row r="27" spans="1:4" ht="25.5" customHeight="1">
      <c r="A27" s="6" t="str">
        <f>'Survey - COOK'!A67</f>
        <v>Energy Efficiency</v>
      </c>
      <c r="B27" s="77"/>
      <c r="C27" s="59"/>
      <c r="D27" s="5"/>
    </row>
    <row r="28" spans="1:4" ht="24.75" customHeight="1">
      <c r="A28" s="6" t="str">
        <f>'Survey - COOK'!A68</f>
        <v>Carbon Emission Reduction</v>
      </c>
      <c r="B28" s="77"/>
      <c r="C28" s="59"/>
      <c r="D28" s="5"/>
    </row>
    <row r="29" spans="1:4" ht="25.5" customHeight="1">
      <c r="A29" s="6" t="str">
        <f>'Survey - COOK'!A69</f>
        <v>Carbon Footprint of the device over its lifecycle</v>
      </c>
      <c r="B29" s="77"/>
      <c r="C29" s="59"/>
      <c r="D29" s="5"/>
    </row>
    <row r="30" spans="1:4" ht="51" customHeight="1">
      <c r="A30" s="78" t="s">
        <v>56</v>
      </c>
      <c r="B30" s="78"/>
      <c r="C30" s="4"/>
      <c r="D30" s="5"/>
    </row>
    <row r="31" spans="1:4" ht="27.75" customHeight="1">
      <c r="A31" s="6" t="str">
        <f>'Survey - COOK'!A71</f>
        <v>Possibility of using with a range of fuel types</v>
      </c>
      <c r="B31" s="77"/>
      <c r="C31" s="59"/>
      <c r="D31" s="5"/>
    </row>
    <row r="32" spans="1:4" ht="27.75" customHeight="1">
      <c r="A32" s="6" t="str">
        <f>'Survey - COOK'!A72</f>
        <v>Possibility of procuring fuel locally</v>
      </c>
      <c r="B32" s="77"/>
      <c r="C32" s="59"/>
      <c r="D32" s="5"/>
    </row>
    <row r="33" spans="1:4" ht="27.75" customHeight="1">
      <c r="A33" s="6" t="str">
        <f>'Survey - COOK'!A73</f>
        <v>Processing of fuel required/not required by user</v>
      </c>
      <c r="B33" s="77"/>
      <c r="C33" s="59"/>
      <c r="D33" s="5"/>
    </row>
    <row r="34" spans="1:4" ht="86.25" customHeight="1">
      <c r="A34" s="78" t="s">
        <v>151</v>
      </c>
      <c r="B34" s="78"/>
      <c r="C34" s="4"/>
      <c r="D34" s="5"/>
    </row>
    <row r="35" spans="1:4" ht="26.25" customHeight="1">
      <c r="A35" s="6" t="str">
        <f>'Survey - COOK'!A75</f>
        <v>Versatility_1</v>
      </c>
      <c r="B35" s="77"/>
      <c r="C35" s="59"/>
      <c r="D35" s="5"/>
    </row>
    <row r="36" spans="1:4" ht="26.25" customHeight="1">
      <c r="A36" s="6" t="str">
        <f>'Survey - COOK'!A76</f>
        <v>Versatility_2</v>
      </c>
      <c r="B36" s="77"/>
      <c r="C36" s="59"/>
      <c r="D36" s="5"/>
    </row>
    <row r="37" spans="1:4" ht="25.5" customHeight="1">
      <c r="A37" s="6" t="str">
        <f>'Survey - COOK'!A77</f>
        <v>Economics</v>
      </c>
      <c r="B37" s="77"/>
      <c r="C37" s="59"/>
      <c r="D37" s="5"/>
    </row>
    <row r="38" spans="1:4" ht="27" customHeight="1">
      <c r="A38" s="6" t="str">
        <f>'Survey - COOK'!A78</f>
        <v>Safety</v>
      </c>
      <c r="B38" s="77"/>
      <c r="C38" s="59"/>
      <c r="D38" s="5"/>
    </row>
    <row r="39" spans="1:4" ht="25.5" customHeight="1">
      <c r="A39" s="6" t="str">
        <f>'Survey - COOK'!A79</f>
        <v>Device supply and support</v>
      </c>
      <c r="B39" s="77"/>
      <c r="C39" s="59"/>
      <c r="D39" s="5"/>
    </row>
    <row r="40" spans="1:4" ht="21.75" customHeight="1">
      <c r="A40" s="6" t="str">
        <f>'Survey - COOK'!A80</f>
        <v>Environmental impacts</v>
      </c>
      <c r="B40" s="77"/>
      <c r="C40" s="59"/>
      <c r="D40" s="5"/>
    </row>
    <row r="41" spans="1:4" ht="22.5" customHeight="1">
      <c r="A41" s="6" t="str">
        <f>'Survey - COOK'!A81</f>
        <v>Fuel/energy source related issues</v>
      </c>
      <c r="B41" s="77"/>
      <c r="C41" s="59"/>
      <c r="D41" s="5"/>
    </row>
    <row r="42" spans="1:4" ht="36.75" customHeight="1">
      <c r="A42" s="78" t="s">
        <v>98</v>
      </c>
      <c r="B42" s="78"/>
      <c r="C42" s="59"/>
      <c r="D42" s="5"/>
    </row>
    <row r="43" spans="1:4" ht="18.75" customHeight="1"/>
    <row r="44" spans="1:4" ht="18" customHeight="1"/>
    <row r="45" spans="1:4" ht="17.25" customHeight="1"/>
  </sheetData>
  <sheetProtection sheet="1" objects="1" scenarios="1" selectLockedCells="1"/>
  <mergeCells count="10">
    <mergeCell ref="A30:B30"/>
    <mergeCell ref="A34:B34"/>
    <mergeCell ref="A42:B42"/>
    <mergeCell ref="A5:B5"/>
    <mergeCell ref="A6:B6"/>
    <mergeCell ref="A10:B10"/>
    <mergeCell ref="A14:B14"/>
    <mergeCell ref="A18:B18"/>
    <mergeCell ref="A22:B22"/>
    <mergeCell ref="A26:B26"/>
  </mergeCells>
  <phoneticPr fontId="2"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BA86"/>
  <sheetViews>
    <sheetView tabSelected="1" zoomScale="85" zoomScaleNormal="85" workbookViewId="0">
      <pane xSplit="1" ySplit="1" topLeftCell="AT46" activePane="bottomRight" state="frozen"/>
      <selection pane="topRight" activeCell="B1" sqref="B1"/>
      <selection pane="bottomLeft" activeCell="A2" sqref="A2"/>
      <selection pane="bottomRight" activeCell="AT50" sqref="AT50"/>
    </sheetView>
  </sheetViews>
  <sheetFormatPr defaultRowHeight="15.75"/>
  <cols>
    <col min="1" max="1" width="49" style="72" bestFit="1" customWidth="1"/>
    <col min="2" max="51" width="20.7109375" style="3" customWidth="1"/>
    <col min="52" max="52" width="13.7109375" style="3" bestFit="1" customWidth="1"/>
    <col min="53" max="53" width="30" style="7" bestFit="1" customWidth="1"/>
    <col min="54" max="16384" width="9.140625" style="3"/>
  </cols>
  <sheetData>
    <row r="1" spans="1:53">
      <c r="A1" s="70" t="s">
        <v>152</v>
      </c>
      <c r="B1" s="31">
        <v>1</v>
      </c>
      <c r="C1" s="31">
        <v>2</v>
      </c>
      <c r="D1" s="31">
        <v>3</v>
      </c>
      <c r="E1" s="31">
        <v>4</v>
      </c>
      <c r="F1" s="31">
        <v>5</v>
      </c>
      <c r="G1" s="31">
        <v>6</v>
      </c>
      <c r="H1" s="31">
        <v>7</v>
      </c>
      <c r="I1" s="31">
        <v>8</v>
      </c>
      <c r="J1" s="31">
        <v>9</v>
      </c>
      <c r="K1" s="31">
        <v>10</v>
      </c>
      <c r="L1" s="31">
        <v>11</v>
      </c>
      <c r="M1" s="31">
        <v>12</v>
      </c>
      <c r="N1" s="31">
        <v>13</v>
      </c>
      <c r="O1" s="31">
        <v>14</v>
      </c>
      <c r="P1" s="31">
        <v>15</v>
      </c>
      <c r="Q1" s="31">
        <v>16</v>
      </c>
      <c r="R1" s="31">
        <v>17</v>
      </c>
      <c r="S1" s="31">
        <v>18</v>
      </c>
      <c r="T1" s="31">
        <v>19</v>
      </c>
      <c r="U1" s="31">
        <v>20</v>
      </c>
      <c r="V1" s="31">
        <v>21</v>
      </c>
      <c r="W1" s="31">
        <v>22</v>
      </c>
      <c r="X1" s="31">
        <v>23</v>
      </c>
      <c r="Y1" s="31">
        <v>24</v>
      </c>
      <c r="Z1" s="31">
        <v>25</v>
      </c>
      <c r="AA1" s="31">
        <v>26</v>
      </c>
      <c r="AB1" s="31">
        <v>27</v>
      </c>
      <c r="AC1" s="31">
        <v>28</v>
      </c>
      <c r="AD1" s="31">
        <v>29</v>
      </c>
      <c r="AE1" s="31">
        <v>30</v>
      </c>
      <c r="AF1" s="31">
        <v>31</v>
      </c>
      <c r="AG1" s="31">
        <v>32</v>
      </c>
      <c r="AH1" s="31">
        <v>33</v>
      </c>
      <c r="AI1" s="31">
        <v>34</v>
      </c>
      <c r="AJ1" s="31">
        <v>35</v>
      </c>
      <c r="AK1" s="31">
        <v>36</v>
      </c>
      <c r="AL1" s="31">
        <v>37</v>
      </c>
      <c r="AM1" s="31">
        <v>38</v>
      </c>
      <c r="AN1" s="31">
        <v>39</v>
      </c>
      <c r="AO1" s="31">
        <v>40</v>
      </c>
      <c r="AP1" s="31">
        <v>41</v>
      </c>
      <c r="AQ1" s="31">
        <v>42</v>
      </c>
      <c r="AR1" s="31">
        <v>43</v>
      </c>
      <c r="AS1" s="31">
        <v>44</v>
      </c>
      <c r="AT1" s="31">
        <v>45</v>
      </c>
      <c r="AU1" s="31">
        <v>46</v>
      </c>
      <c r="AV1" s="31"/>
      <c r="AW1" s="31">
        <v>48</v>
      </c>
      <c r="AX1" s="31">
        <v>49</v>
      </c>
      <c r="AY1" s="31">
        <v>50</v>
      </c>
      <c r="AZ1" s="32" t="s">
        <v>73</v>
      </c>
      <c r="BA1" s="62" t="s">
        <v>67</v>
      </c>
    </row>
    <row r="2" spans="1:53">
      <c r="A2" s="71" t="s">
        <v>0</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1"/>
      <c r="BA2" s="57"/>
    </row>
    <row r="3" spans="1:53">
      <c r="A3" s="71" t="s">
        <v>1</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1"/>
      <c r="BA3" s="57"/>
    </row>
    <row r="4" spans="1:53">
      <c r="A4" s="71" t="s">
        <v>2</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1"/>
      <c r="BA4" s="57"/>
    </row>
    <row r="5" spans="1:53" ht="39.75" customHeight="1">
      <c r="A5" s="71"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1"/>
      <c r="BA5" s="57"/>
    </row>
    <row r="6" spans="1:53">
      <c r="A6" s="71" t="s">
        <v>4</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1"/>
      <c r="BA6" s="57"/>
    </row>
    <row r="7" spans="1:53">
      <c r="A7" s="71" t="s">
        <v>5</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1"/>
      <c r="BA7" s="57"/>
    </row>
    <row r="8" spans="1:53">
      <c r="A8" s="71" t="s">
        <v>6</v>
      </c>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1"/>
      <c r="BA8" s="57"/>
    </row>
    <row r="9" spans="1:53">
      <c r="A9" s="71" t="s">
        <v>7</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1"/>
      <c r="BA9" s="57"/>
    </row>
    <row r="10" spans="1:53">
      <c r="A10" s="71" t="s">
        <v>8</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1"/>
      <c r="BA10" s="57"/>
    </row>
    <row r="11" spans="1:53">
      <c r="A11" s="71" t="s">
        <v>9</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1"/>
      <c r="BA11" s="57"/>
    </row>
    <row r="12" spans="1:53">
      <c r="A12" s="71" t="s">
        <v>10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1"/>
      <c r="BA12" s="57"/>
    </row>
    <row r="13" spans="1:53">
      <c r="A13" s="71" t="s">
        <v>11</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1"/>
      <c r="BA13" s="57"/>
    </row>
    <row r="14" spans="1:53">
      <c r="A14" s="71" t="s">
        <v>12</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1"/>
      <c r="BA14" s="57"/>
    </row>
    <row r="15" spans="1:53">
      <c r="A15" s="71" t="s">
        <v>13</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1"/>
      <c r="BA15" s="57"/>
    </row>
    <row r="16" spans="1:53">
      <c r="A16" s="71" t="s">
        <v>14</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1"/>
      <c r="BA16" s="57"/>
    </row>
    <row r="17" spans="1:53">
      <c r="A17" s="71" t="s">
        <v>15</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1"/>
      <c r="BA17" s="57"/>
    </row>
    <row r="18" spans="1:53">
      <c r="A18" s="71" t="s">
        <v>16</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1"/>
      <c r="BA18" s="57"/>
    </row>
    <row r="19" spans="1:53">
      <c r="A19" s="71" t="s">
        <v>17</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1"/>
      <c r="BA19" s="57"/>
    </row>
    <row r="20" spans="1:53">
      <c r="A20" s="71" t="s">
        <v>18</v>
      </c>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1"/>
      <c r="BA20" s="57"/>
    </row>
    <row r="21" spans="1:53">
      <c r="A21" s="71" t="s">
        <v>19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1"/>
      <c r="BA21" s="57"/>
    </row>
    <row r="22" spans="1:53" ht="31.5">
      <c r="A22" s="71" t="s">
        <v>20</v>
      </c>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1"/>
      <c r="BA22" s="57"/>
    </row>
    <row r="23" spans="1:53">
      <c r="A23" s="71" t="s">
        <v>21</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1"/>
      <c r="BA23" s="57"/>
    </row>
    <row r="24" spans="1:53" ht="31.5">
      <c r="A24" s="71" t="s">
        <v>22</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1"/>
      <c r="BA24" s="57"/>
    </row>
    <row r="25" spans="1:53" ht="126">
      <c r="A25" s="71" t="s">
        <v>23</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1"/>
      <c r="BA25" s="57"/>
    </row>
    <row r="26" spans="1:53" ht="31.5">
      <c r="A26" s="71" t="s">
        <v>24</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1"/>
      <c r="BA26" s="57"/>
    </row>
    <row r="27" spans="1:53">
      <c r="A27" s="71" t="s">
        <v>25</v>
      </c>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1"/>
      <c r="BA27" s="57"/>
    </row>
    <row r="28" spans="1:53" ht="31.5">
      <c r="A28" s="71" t="s">
        <v>26</v>
      </c>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1"/>
      <c r="BA28" s="57"/>
    </row>
    <row r="29" spans="1:53" ht="31.5">
      <c r="A29" s="71" t="s">
        <v>27</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1"/>
      <c r="BA29" s="57"/>
    </row>
    <row r="30" spans="1:53" ht="47.25">
      <c r="A30" s="71" t="s">
        <v>28</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1"/>
      <c r="BA30" s="57"/>
    </row>
    <row r="31" spans="1:53" ht="47.25">
      <c r="A31" s="71" t="s">
        <v>29</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1"/>
      <c r="BA31" s="57"/>
    </row>
    <row r="32" spans="1:53" ht="31.5">
      <c r="A32" s="71" t="s">
        <v>30</v>
      </c>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1"/>
      <c r="BA32" s="57"/>
    </row>
    <row r="33" spans="1:53" ht="31.5">
      <c r="A33" s="71" t="s">
        <v>31</v>
      </c>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1"/>
      <c r="BA33" s="57"/>
    </row>
    <row r="34" spans="1:53" ht="31.5">
      <c r="A34" s="71" t="s">
        <v>32</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1"/>
      <c r="BA34" s="57"/>
    </row>
    <row r="35" spans="1:53">
      <c r="A35" s="71" t="s">
        <v>33</v>
      </c>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1"/>
      <c r="BA35" s="57"/>
    </row>
    <row r="36" spans="1:53" ht="31.5">
      <c r="A36" s="71" t="s">
        <v>34</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1"/>
      <c r="BA36" s="57"/>
    </row>
    <row r="37" spans="1:53">
      <c r="A37" s="71" t="s">
        <v>35</v>
      </c>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1"/>
      <c r="BA37" s="57"/>
    </row>
    <row r="38" spans="1:53">
      <c r="A38" s="71" t="s">
        <v>36</v>
      </c>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1"/>
      <c r="BA38" s="57"/>
    </row>
    <row r="39" spans="1:53">
      <c r="A39" s="71" t="s">
        <v>37</v>
      </c>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1"/>
      <c r="BA39" s="57"/>
    </row>
    <row r="40" spans="1:53" ht="47.25">
      <c r="A40" s="71" t="s">
        <v>38</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1"/>
      <c r="BA40" s="57"/>
    </row>
    <row r="41" spans="1:53">
      <c r="A41" s="71" t="s">
        <v>39</v>
      </c>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1"/>
      <c r="BA41" s="57"/>
    </row>
    <row r="42" spans="1:53">
      <c r="A42" s="71" t="s">
        <v>40</v>
      </c>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1"/>
      <c r="BA42" s="57"/>
    </row>
    <row r="43" spans="1:53">
      <c r="A43" s="71" t="s">
        <v>41</v>
      </c>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1"/>
      <c r="BA43" s="57"/>
    </row>
    <row r="44" spans="1:53">
      <c r="A44" s="71" t="s">
        <v>42</v>
      </c>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1"/>
      <c r="BA44" s="57"/>
    </row>
    <row r="45" spans="1:53" ht="173.25">
      <c r="A45" s="71" t="s">
        <v>133</v>
      </c>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1"/>
      <c r="BA45" s="57"/>
    </row>
    <row r="46" spans="1:53" ht="126">
      <c r="A46" s="71" t="s">
        <v>134</v>
      </c>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1"/>
      <c r="BA46" s="57"/>
    </row>
    <row r="47" spans="1:53">
      <c r="A47" s="71" t="str">
        <f>'Survey - COOK'!A47</f>
        <v>Boiling performance (rice making)</v>
      </c>
      <c r="B47" s="55">
        <v>5</v>
      </c>
      <c r="C47" s="55">
        <v>5</v>
      </c>
      <c r="D47" s="55">
        <v>4</v>
      </c>
      <c r="E47" s="55">
        <v>5</v>
      </c>
      <c r="F47" s="55">
        <v>4</v>
      </c>
      <c r="G47" s="55">
        <v>5</v>
      </c>
      <c r="H47" s="55">
        <v>6</v>
      </c>
      <c r="I47" s="55">
        <v>6</v>
      </c>
      <c r="J47" s="55">
        <v>5</v>
      </c>
      <c r="K47" s="55">
        <v>5</v>
      </c>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29">
        <f>AVERAGE(B47:AY47)*'PRIMARY INFORMATION'!C15</f>
        <v>5</v>
      </c>
      <c r="BA47" s="57"/>
    </row>
    <row r="48" spans="1:53">
      <c r="A48" s="71" t="str">
        <f>'Survey - COOK'!A48</f>
        <v>Roasting performance (roti making)</v>
      </c>
      <c r="B48" s="55">
        <v>4</v>
      </c>
      <c r="C48" s="55">
        <v>3</v>
      </c>
      <c r="D48" s="55">
        <v>4</v>
      </c>
      <c r="E48" s="55">
        <v>3</v>
      </c>
      <c r="F48" s="55">
        <v>5</v>
      </c>
      <c r="G48" s="55">
        <v>3</v>
      </c>
      <c r="H48" s="55">
        <v>2</v>
      </c>
      <c r="I48" s="55">
        <v>3</v>
      </c>
      <c r="J48" s="55">
        <v>4</v>
      </c>
      <c r="K48" s="55">
        <v>3</v>
      </c>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29">
        <f t="shared" ref="AZ48:AZ49" si="0">AVERAGE(B48:AY48)</f>
        <v>3.4</v>
      </c>
      <c r="BA48" s="57"/>
    </row>
    <row r="49" spans="1:53">
      <c r="A49" s="71" t="str">
        <f>'Survey - COOK'!A49</f>
        <v>Frying performance (use of kadhai)</v>
      </c>
      <c r="B49" s="55">
        <v>1</v>
      </c>
      <c r="C49" s="55">
        <v>2</v>
      </c>
      <c r="D49" s="55">
        <v>2</v>
      </c>
      <c r="E49" s="55">
        <v>2</v>
      </c>
      <c r="F49" s="55">
        <v>1</v>
      </c>
      <c r="G49" s="55">
        <v>2</v>
      </c>
      <c r="H49" s="55">
        <v>2</v>
      </c>
      <c r="I49" s="55">
        <v>1</v>
      </c>
      <c r="J49" s="55">
        <v>1</v>
      </c>
      <c r="K49" s="55">
        <v>2</v>
      </c>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29">
        <f t="shared" si="0"/>
        <v>1.6</v>
      </c>
      <c r="BA49" s="57"/>
    </row>
    <row r="50" spans="1:53" ht="141.75">
      <c r="A50" s="71" t="s">
        <v>135</v>
      </c>
      <c r="B50" s="55"/>
      <c r="C50" s="55"/>
      <c r="D50" s="55"/>
      <c r="E50" s="55"/>
      <c r="F50" s="55"/>
      <c r="G50" s="55"/>
      <c r="H50" s="55"/>
      <c r="I50" s="55"/>
      <c r="J50" s="55"/>
      <c r="K50" s="55"/>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1"/>
      <c r="BA50" s="57"/>
    </row>
    <row r="51" spans="1:53">
      <c r="A51" s="71" t="str">
        <f>'Survey - COOK'!A51</f>
        <v>Ability to modulate heat input to cooking pot</v>
      </c>
      <c r="B51" s="55">
        <v>4</v>
      </c>
      <c r="C51" s="55">
        <v>5</v>
      </c>
      <c r="D51" s="55">
        <v>5</v>
      </c>
      <c r="E51" s="55">
        <v>4</v>
      </c>
      <c r="F51" s="55">
        <v>5</v>
      </c>
      <c r="G51" s="55">
        <v>4</v>
      </c>
      <c r="H51" s="55">
        <v>3</v>
      </c>
      <c r="I51" s="55">
        <v>3</v>
      </c>
      <c r="J51" s="55">
        <v>3</v>
      </c>
      <c r="K51" s="55">
        <v>2</v>
      </c>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29">
        <f>AVERAGE(B51:AY51)</f>
        <v>3.8</v>
      </c>
      <c r="BA51" s="57"/>
    </row>
    <row r="52" spans="1:53">
      <c r="A52" s="71" t="str">
        <f>'Survey - COOK'!A52</f>
        <v>Ability to cook multiple items simultaneously</v>
      </c>
      <c r="B52" s="55">
        <v>4</v>
      </c>
      <c r="C52" s="55">
        <v>4</v>
      </c>
      <c r="D52" s="55">
        <v>4</v>
      </c>
      <c r="E52" s="55">
        <v>4</v>
      </c>
      <c r="F52" s="55">
        <v>4</v>
      </c>
      <c r="G52" s="55">
        <v>4</v>
      </c>
      <c r="H52" s="55">
        <v>3</v>
      </c>
      <c r="I52" s="55">
        <v>3</v>
      </c>
      <c r="J52" s="55">
        <v>3</v>
      </c>
      <c r="K52" s="55">
        <v>3</v>
      </c>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29">
        <f t="shared" ref="AZ52:AZ53" si="1">AVERAGE(B52:AY52)</f>
        <v>3.6</v>
      </c>
      <c r="BA52" s="57"/>
    </row>
    <row r="53" spans="1:53">
      <c r="A53" s="71" t="str">
        <f>'Survey - COOK'!A53</f>
        <v>Ability to deliver non-cooking thermal services</v>
      </c>
      <c r="B53" s="55">
        <v>2</v>
      </c>
      <c r="C53" s="55">
        <v>1</v>
      </c>
      <c r="D53" s="55">
        <v>1</v>
      </c>
      <c r="E53" s="55">
        <v>2</v>
      </c>
      <c r="F53" s="55">
        <v>1</v>
      </c>
      <c r="G53" s="55">
        <v>2</v>
      </c>
      <c r="H53" s="55">
        <v>4</v>
      </c>
      <c r="I53" s="55">
        <v>4</v>
      </c>
      <c r="J53" s="55">
        <v>4</v>
      </c>
      <c r="K53" s="55">
        <v>5</v>
      </c>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29">
        <f t="shared" si="1"/>
        <v>2.6</v>
      </c>
      <c r="BA53" s="57"/>
    </row>
    <row r="54" spans="1:53" ht="126">
      <c r="A54" s="71" t="s">
        <v>138</v>
      </c>
      <c r="B54" s="55"/>
      <c r="C54" s="55"/>
      <c r="D54" s="55"/>
      <c r="E54" s="55"/>
      <c r="F54" s="55"/>
      <c r="G54" s="55"/>
      <c r="H54" s="55"/>
      <c r="I54" s="55"/>
      <c r="J54" s="55"/>
      <c r="K54" s="55"/>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1"/>
      <c r="BA54" s="57"/>
    </row>
    <row r="55" spans="1:53">
      <c r="A55" s="71" t="str">
        <f>'Survey - COOK'!A55</f>
        <v>Operating expense of the device</v>
      </c>
      <c r="B55" s="55">
        <v>6</v>
      </c>
      <c r="C55" s="55">
        <v>6</v>
      </c>
      <c r="D55" s="55">
        <v>7</v>
      </c>
      <c r="E55" s="55">
        <v>5</v>
      </c>
      <c r="F55" s="55">
        <v>5</v>
      </c>
      <c r="G55" s="55">
        <v>4</v>
      </c>
      <c r="H55" s="55">
        <v>3</v>
      </c>
      <c r="I55" s="55">
        <v>5</v>
      </c>
      <c r="J55" s="55">
        <v>5</v>
      </c>
      <c r="K55" s="55">
        <v>6</v>
      </c>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29">
        <f>AVERAGE(B55:AY55)</f>
        <v>5.2</v>
      </c>
      <c r="BA55" s="57"/>
    </row>
    <row r="56" spans="1:53">
      <c r="A56" s="71" t="str">
        <f>'Survey - COOK'!A56</f>
        <v>Capital cost of the device</v>
      </c>
      <c r="B56" s="55">
        <v>1</v>
      </c>
      <c r="C56" s="55">
        <v>0</v>
      </c>
      <c r="D56" s="55">
        <v>0</v>
      </c>
      <c r="E56" s="55">
        <v>1</v>
      </c>
      <c r="F56" s="55">
        <v>1</v>
      </c>
      <c r="G56" s="55">
        <v>4</v>
      </c>
      <c r="H56" s="55">
        <v>4</v>
      </c>
      <c r="I56" s="55">
        <v>3</v>
      </c>
      <c r="J56" s="55">
        <v>3</v>
      </c>
      <c r="K56" s="55">
        <v>3</v>
      </c>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29">
        <f t="shared" ref="AZ56:AZ57" si="2">AVERAGE(B56:AY56)</f>
        <v>2</v>
      </c>
      <c r="BA56" s="57"/>
    </row>
    <row r="57" spans="1:53">
      <c r="A57" s="71" t="str">
        <f>'Survey - COOK'!A57</f>
        <v>Possible direct earning from use</v>
      </c>
      <c r="B57" s="55">
        <v>3</v>
      </c>
      <c r="C57" s="55">
        <v>4</v>
      </c>
      <c r="D57" s="55">
        <v>3</v>
      </c>
      <c r="E57" s="55">
        <v>4</v>
      </c>
      <c r="F57" s="55">
        <v>4</v>
      </c>
      <c r="G57" s="55">
        <v>2</v>
      </c>
      <c r="H57" s="55">
        <v>3</v>
      </c>
      <c r="I57" s="55">
        <v>2</v>
      </c>
      <c r="J57" s="55">
        <v>2</v>
      </c>
      <c r="K57" s="55">
        <v>1</v>
      </c>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29">
        <f t="shared" si="2"/>
        <v>2.8</v>
      </c>
      <c r="BA57" s="57"/>
    </row>
    <row r="58" spans="1:53" ht="126">
      <c r="A58" s="71" t="s">
        <v>139</v>
      </c>
      <c r="B58" s="55"/>
      <c r="C58" s="55"/>
      <c r="D58" s="55"/>
      <c r="E58" s="55"/>
      <c r="F58" s="55"/>
      <c r="G58" s="55"/>
      <c r="H58" s="55"/>
      <c r="I58" s="55"/>
      <c r="J58" s="55"/>
      <c r="K58" s="55"/>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1"/>
      <c r="BA58" s="57"/>
    </row>
    <row r="59" spans="1:53">
      <c r="A59" s="71" t="s">
        <v>47</v>
      </c>
      <c r="B59" s="55">
        <v>5</v>
      </c>
      <c r="C59" s="55">
        <v>4</v>
      </c>
      <c r="D59" s="55">
        <v>5</v>
      </c>
      <c r="E59" s="55">
        <v>4</v>
      </c>
      <c r="F59" s="55">
        <v>5</v>
      </c>
      <c r="G59" s="55">
        <v>5</v>
      </c>
      <c r="H59" s="55">
        <v>4</v>
      </c>
      <c r="I59" s="55">
        <v>5</v>
      </c>
      <c r="J59" s="55">
        <v>5</v>
      </c>
      <c r="K59" s="55">
        <v>6</v>
      </c>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29">
        <f t="shared" ref="AZ59:AZ61" si="3">AVERAGE(B59:AY59)</f>
        <v>4.8</v>
      </c>
      <c r="BA59" s="57"/>
    </row>
    <row r="60" spans="1:53">
      <c r="A60" s="71" t="str">
        <f>'Survey - COOK'!A60</f>
        <v>Stability of the device during use</v>
      </c>
      <c r="B60" s="55">
        <v>3</v>
      </c>
      <c r="C60" s="55">
        <v>3</v>
      </c>
      <c r="D60" s="55">
        <v>5</v>
      </c>
      <c r="E60" s="55">
        <v>5</v>
      </c>
      <c r="F60" s="55">
        <v>3</v>
      </c>
      <c r="G60" s="55">
        <v>2</v>
      </c>
      <c r="H60" s="55">
        <v>4</v>
      </c>
      <c r="I60" s="55">
        <v>4</v>
      </c>
      <c r="J60" s="55">
        <v>4</v>
      </c>
      <c r="K60" s="55">
        <v>3</v>
      </c>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29">
        <f t="shared" si="3"/>
        <v>3.6</v>
      </c>
      <c r="BA60" s="57"/>
    </row>
    <row r="61" spans="1:53">
      <c r="A61" s="71" t="str">
        <f>'Survey - COOK'!A61</f>
        <v>Temperature of outer body of device</v>
      </c>
      <c r="B61" s="55">
        <v>2</v>
      </c>
      <c r="C61" s="55">
        <v>3</v>
      </c>
      <c r="D61" s="55">
        <v>0</v>
      </c>
      <c r="E61" s="55">
        <v>1</v>
      </c>
      <c r="F61" s="55">
        <v>2</v>
      </c>
      <c r="G61" s="55">
        <v>3</v>
      </c>
      <c r="H61" s="55">
        <v>2</v>
      </c>
      <c r="I61" s="55">
        <v>1</v>
      </c>
      <c r="J61" s="55">
        <v>1</v>
      </c>
      <c r="K61" s="55">
        <v>1</v>
      </c>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29">
        <f t="shared" si="3"/>
        <v>1.6</v>
      </c>
      <c r="BA61" s="57"/>
    </row>
    <row r="62" spans="1:53" ht="141.75">
      <c r="A62" s="71" t="s">
        <v>140</v>
      </c>
      <c r="B62" s="55"/>
      <c r="C62" s="55"/>
      <c r="D62" s="55"/>
      <c r="E62" s="55"/>
      <c r="F62" s="55"/>
      <c r="G62" s="55"/>
      <c r="H62" s="55"/>
      <c r="I62" s="55"/>
      <c r="J62" s="55"/>
      <c r="K62" s="55"/>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1"/>
      <c r="BA62" s="57"/>
    </row>
    <row r="63" spans="1:53">
      <c r="A63" s="71" t="str">
        <f>'Survey - COOK'!A63</f>
        <v>Durability / Expected life in years</v>
      </c>
      <c r="B63" s="55">
        <v>6</v>
      </c>
      <c r="C63" s="55">
        <v>6</v>
      </c>
      <c r="D63" s="55">
        <v>3</v>
      </c>
      <c r="E63" s="55">
        <v>6</v>
      </c>
      <c r="F63" s="55">
        <v>5</v>
      </c>
      <c r="G63" s="55">
        <v>6</v>
      </c>
      <c r="H63" s="55">
        <v>5</v>
      </c>
      <c r="I63" s="55">
        <v>5</v>
      </c>
      <c r="J63" s="55">
        <v>3</v>
      </c>
      <c r="K63" s="55">
        <v>3</v>
      </c>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29">
        <f t="shared" ref="AZ63:AZ65" si="4">AVERAGE(B63:AY63)</f>
        <v>4.8</v>
      </c>
      <c r="BA63" s="57"/>
    </row>
    <row r="64" spans="1:53">
      <c r="A64" s="71" t="str">
        <f>'Survey - COOK'!A64</f>
        <v>Support to user offered by manufacturer</v>
      </c>
      <c r="B64" s="55">
        <v>3</v>
      </c>
      <c r="C64" s="55">
        <v>4</v>
      </c>
      <c r="D64" s="55">
        <v>5</v>
      </c>
      <c r="E64" s="55">
        <v>2</v>
      </c>
      <c r="F64" s="55">
        <v>4</v>
      </c>
      <c r="G64" s="55">
        <v>3</v>
      </c>
      <c r="H64" s="55">
        <v>5</v>
      </c>
      <c r="I64" s="55">
        <v>5</v>
      </c>
      <c r="J64" s="55">
        <v>4</v>
      </c>
      <c r="K64" s="55">
        <v>5</v>
      </c>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29">
        <f t="shared" si="4"/>
        <v>4</v>
      </c>
      <c r="BA64" s="57"/>
    </row>
    <row r="65" spans="1:53">
      <c r="A65" s="71" t="str">
        <f>'Survey - COOK'!A65</f>
        <v>Production capacity of the manufacturer</v>
      </c>
      <c r="B65" s="55">
        <v>1</v>
      </c>
      <c r="C65" s="55">
        <v>0</v>
      </c>
      <c r="D65" s="55">
        <v>2</v>
      </c>
      <c r="E65" s="55">
        <v>2</v>
      </c>
      <c r="F65" s="55">
        <v>1</v>
      </c>
      <c r="G65" s="55">
        <v>1</v>
      </c>
      <c r="H65" s="55">
        <v>0</v>
      </c>
      <c r="I65" s="55">
        <v>0</v>
      </c>
      <c r="J65" s="55">
        <v>3</v>
      </c>
      <c r="K65" s="55">
        <v>2</v>
      </c>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29">
        <f t="shared" si="4"/>
        <v>1.2</v>
      </c>
      <c r="BA65" s="57"/>
    </row>
    <row r="66" spans="1:53" ht="141.75">
      <c r="A66" s="71" t="s">
        <v>141</v>
      </c>
      <c r="B66" s="55"/>
      <c r="C66" s="55"/>
      <c r="D66" s="55"/>
      <c r="E66" s="55"/>
      <c r="F66" s="55"/>
      <c r="G66" s="55"/>
      <c r="H66" s="55"/>
      <c r="I66" s="55"/>
      <c r="J66" s="55"/>
      <c r="K66" s="55"/>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1"/>
      <c r="BA66" s="57"/>
    </row>
    <row r="67" spans="1:53">
      <c r="A67" s="71" t="str">
        <f>'Survey - COOK'!A67</f>
        <v>Energy Efficiency</v>
      </c>
      <c r="B67" s="55">
        <v>5</v>
      </c>
      <c r="C67" s="55">
        <v>5</v>
      </c>
      <c r="D67" s="55">
        <v>5</v>
      </c>
      <c r="E67" s="55">
        <v>5</v>
      </c>
      <c r="F67" s="55">
        <v>5</v>
      </c>
      <c r="G67" s="55">
        <v>5</v>
      </c>
      <c r="H67" s="55">
        <v>3</v>
      </c>
      <c r="I67" s="55">
        <v>5</v>
      </c>
      <c r="J67" s="55">
        <v>4</v>
      </c>
      <c r="K67" s="55">
        <v>4</v>
      </c>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29">
        <f t="shared" ref="AZ67:AZ69" si="5">AVERAGE(B67:AY67)</f>
        <v>4.5999999999999996</v>
      </c>
      <c r="BA67" s="57"/>
    </row>
    <row r="68" spans="1:53">
      <c r="A68" s="71" t="str">
        <f>'Survey - COOK'!A68</f>
        <v>Carbon Emission Reduction</v>
      </c>
      <c r="B68" s="55" t="s">
        <v>161</v>
      </c>
      <c r="C68" s="55">
        <v>4</v>
      </c>
      <c r="D68" s="55">
        <v>4</v>
      </c>
      <c r="E68" s="55">
        <v>4</v>
      </c>
      <c r="F68" s="55">
        <v>5</v>
      </c>
      <c r="G68" s="55">
        <v>5</v>
      </c>
      <c r="H68" s="55">
        <v>4</v>
      </c>
      <c r="I68" s="55">
        <v>3</v>
      </c>
      <c r="J68" s="55">
        <v>4</v>
      </c>
      <c r="K68" s="55">
        <v>3</v>
      </c>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29">
        <f t="shared" si="5"/>
        <v>4</v>
      </c>
      <c r="BA68" s="57"/>
    </row>
    <row r="69" spans="1:53">
      <c r="A69" s="71" t="str">
        <f>'Survey - COOK'!A69</f>
        <v>Carbon Footprint of the device over its lifecycle</v>
      </c>
      <c r="B69" s="55" t="s">
        <v>161</v>
      </c>
      <c r="C69" s="55">
        <v>1</v>
      </c>
      <c r="D69" s="55">
        <v>1</v>
      </c>
      <c r="E69" s="55">
        <v>1</v>
      </c>
      <c r="F69" s="55">
        <v>0</v>
      </c>
      <c r="G69" s="55">
        <v>0</v>
      </c>
      <c r="H69" s="55">
        <v>3</v>
      </c>
      <c r="I69" s="55">
        <v>2</v>
      </c>
      <c r="J69" s="55">
        <v>2</v>
      </c>
      <c r="K69" s="55">
        <v>3</v>
      </c>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29">
        <f t="shared" si="5"/>
        <v>1.4444444444444444</v>
      </c>
      <c r="BA69" s="57"/>
    </row>
    <row r="70" spans="1:53" ht="141.75">
      <c r="A70" s="71" t="s">
        <v>142</v>
      </c>
      <c r="B70" s="55"/>
      <c r="C70" s="55"/>
      <c r="D70" s="55"/>
      <c r="E70" s="55"/>
      <c r="F70" s="55"/>
      <c r="G70" s="55"/>
      <c r="H70" s="55"/>
      <c r="I70" s="55"/>
      <c r="J70" s="55"/>
      <c r="K70" s="55"/>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1"/>
      <c r="BA70" s="57"/>
    </row>
    <row r="71" spans="1:53">
      <c r="A71" s="71" t="str">
        <f>'Survey - COOK'!A71</f>
        <v>Possibility of using with a range of fuel types</v>
      </c>
      <c r="B71" s="55">
        <v>5</v>
      </c>
      <c r="C71" s="55">
        <v>6</v>
      </c>
      <c r="D71" s="55">
        <v>5</v>
      </c>
      <c r="E71" s="55">
        <v>6</v>
      </c>
      <c r="F71" s="55">
        <v>6</v>
      </c>
      <c r="G71" s="55">
        <v>5</v>
      </c>
      <c r="H71" s="55">
        <v>4</v>
      </c>
      <c r="I71" s="55">
        <v>4</v>
      </c>
      <c r="J71" s="55">
        <v>3</v>
      </c>
      <c r="K71" s="55">
        <v>4</v>
      </c>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29">
        <f t="shared" ref="AZ71:AZ73" si="6">AVERAGE(B71:AY71)</f>
        <v>4.8</v>
      </c>
      <c r="BA71" s="57"/>
    </row>
    <row r="72" spans="1:53">
      <c r="A72" s="71" t="str">
        <f>'Survey - COOK'!A72</f>
        <v>Possibility of procuring fuel locally</v>
      </c>
      <c r="B72" s="55">
        <v>5</v>
      </c>
      <c r="C72" s="55">
        <v>4</v>
      </c>
      <c r="D72" s="55">
        <v>4</v>
      </c>
      <c r="E72" s="55">
        <v>3</v>
      </c>
      <c r="F72" s="55">
        <v>4</v>
      </c>
      <c r="G72" s="55">
        <v>5</v>
      </c>
      <c r="H72" s="55">
        <v>5</v>
      </c>
      <c r="I72" s="55">
        <v>5</v>
      </c>
      <c r="J72" s="55">
        <v>5</v>
      </c>
      <c r="K72" s="55">
        <v>4</v>
      </c>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29">
        <f t="shared" si="6"/>
        <v>4.4000000000000004</v>
      </c>
      <c r="BA72" s="57"/>
    </row>
    <row r="73" spans="1:53" ht="31.5">
      <c r="A73" s="71" t="str">
        <f>'Survey - COOK'!A73</f>
        <v>Processing of fuel required/not required by user</v>
      </c>
      <c r="B73" s="55" t="s">
        <v>161</v>
      </c>
      <c r="C73" s="55">
        <v>0</v>
      </c>
      <c r="D73" s="55">
        <v>1</v>
      </c>
      <c r="E73" s="55">
        <v>1</v>
      </c>
      <c r="F73" s="55">
        <v>0</v>
      </c>
      <c r="G73" s="55">
        <v>0</v>
      </c>
      <c r="H73" s="55">
        <v>1</v>
      </c>
      <c r="I73" s="55">
        <v>1</v>
      </c>
      <c r="J73" s="55">
        <v>2</v>
      </c>
      <c r="K73" s="55">
        <v>2</v>
      </c>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29">
        <f t="shared" si="6"/>
        <v>0.88888888888888884</v>
      </c>
      <c r="BA73" s="57"/>
    </row>
    <row r="74" spans="1:53" ht="141.75">
      <c r="A74" s="71" t="s">
        <v>143</v>
      </c>
      <c r="B74" s="55"/>
      <c r="C74" s="55"/>
      <c r="D74" s="55"/>
      <c r="E74" s="55"/>
      <c r="F74" s="55"/>
      <c r="G74" s="55"/>
      <c r="H74" s="55"/>
      <c r="I74" s="55"/>
      <c r="J74" s="55"/>
      <c r="K74" s="55"/>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1"/>
      <c r="BA74" s="57"/>
    </row>
    <row r="75" spans="1:53">
      <c r="A75" s="71" t="str">
        <f>'Survey - COOK'!A75</f>
        <v>Versatility_1</v>
      </c>
      <c r="B75" s="55">
        <v>6</v>
      </c>
      <c r="C75" s="55">
        <v>5</v>
      </c>
      <c r="D75" s="55">
        <v>5</v>
      </c>
      <c r="E75" s="55">
        <v>6</v>
      </c>
      <c r="F75" s="55">
        <v>6</v>
      </c>
      <c r="G75" s="55">
        <v>4</v>
      </c>
      <c r="H75" s="55">
        <v>6</v>
      </c>
      <c r="I75" s="55">
        <v>6</v>
      </c>
      <c r="J75" s="55">
        <v>5</v>
      </c>
      <c r="K75" s="55">
        <v>6</v>
      </c>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29">
        <f t="shared" ref="AZ75:AZ81" si="7">AVERAGE(B75:AY75)</f>
        <v>5.5</v>
      </c>
      <c r="BA75" s="57"/>
    </row>
    <row r="76" spans="1:53">
      <c r="A76" s="71" t="str">
        <f>'Survey - COOK'!A76</f>
        <v>Versatility_2</v>
      </c>
      <c r="B76" s="55">
        <v>8</v>
      </c>
      <c r="C76" s="55">
        <v>4</v>
      </c>
      <c r="D76" s="55">
        <v>3</v>
      </c>
      <c r="E76" s="55">
        <v>2</v>
      </c>
      <c r="F76" s="55">
        <v>4</v>
      </c>
      <c r="G76" s="55">
        <v>4</v>
      </c>
      <c r="H76" s="55">
        <v>5</v>
      </c>
      <c r="I76" s="55">
        <v>4</v>
      </c>
      <c r="J76" s="55">
        <v>3</v>
      </c>
      <c r="K76" s="55">
        <v>4</v>
      </c>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29">
        <f t="shared" si="7"/>
        <v>4.0999999999999996</v>
      </c>
      <c r="BA76" s="57"/>
    </row>
    <row r="77" spans="1:53">
      <c r="A77" s="71" t="str">
        <f>'Survey - COOK'!A77</f>
        <v>Economics</v>
      </c>
      <c r="B77" s="55">
        <v>4</v>
      </c>
      <c r="C77" s="55">
        <v>4</v>
      </c>
      <c r="D77" s="55">
        <v>4</v>
      </c>
      <c r="E77" s="55">
        <v>4</v>
      </c>
      <c r="F77" s="55">
        <v>4</v>
      </c>
      <c r="G77" s="55">
        <v>4</v>
      </c>
      <c r="H77" s="55">
        <v>4</v>
      </c>
      <c r="I77" s="55">
        <v>3</v>
      </c>
      <c r="J77" s="55">
        <v>4</v>
      </c>
      <c r="K77" s="55">
        <v>3</v>
      </c>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29">
        <f t="shared" si="7"/>
        <v>3.8</v>
      </c>
      <c r="BA77" s="57"/>
    </row>
    <row r="78" spans="1:53">
      <c r="A78" s="71" t="str">
        <f>'Survey - COOK'!A78</f>
        <v>Safety</v>
      </c>
      <c r="B78" s="55" t="s">
        <v>161</v>
      </c>
      <c r="C78" s="55">
        <v>3</v>
      </c>
      <c r="D78" s="55">
        <v>2</v>
      </c>
      <c r="E78" s="55">
        <v>3</v>
      </c>
      <c r="F78" s="55">
        <v>3</v>
      </c>
      <c r="G78" s="55">
        <v>3</v>
      </c>
      <c r="H78" s="55">
        <v>2</v>
      </c>
      <c r="I78" s="55">
        <v>2</v>
      </c>
      <c r="J78" s="55">
        <v>2</v>
      </c>
      <c r="K78" s="55">
        <v>3</v>
      </c>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29">
        <f t="shared" si="7"/>
        <v>2.5555555555555554</v>
      </c>
      <c r="BA78" s="57"/>
    </row>
    <row r="79" spans="1:53">
      <c r="A79" s="71" t="str">
        <f>'Survey - COOK'!A79</f>
        <v>Device supply and support</v>
      </c>
      <c r="B79" s="55">
        <v>2</v>
      </c>
      <c r="C79" s="55">
        <v>2</v>
      </c>
      <c r="D79" s="55">
        <v>2</v>
      </c>
      <c r="E79" s="55">
        <v>1</v>
      </c>
      <c r="F79" s="55">
        <v>1</v>
      </c>
      <c r="G79" s="55">
        <v>2</v>
      </c>
      <c r="H79" s="55">
        <v>1</v>
      </c>
      <c r="I79" s="55">
        <v>2</v>
      </c>
      <c r="J79" s="55">
        <v>2</v>
      </c>
      <c r="K79" s="55">
        <v>2</v>
      </c>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29">
        <f t="shared" si="7"/>
        <v>1.7</v>
      </c>
      <c r="BA79" s="57"/>
    </row>
    <row r="80" spans="1:53">
      <c r="A80" s="71" t="str">
        <f>'Survey - COOK'!A80</f>
        <v>Environmental impacts</v>
      </c>
      <c r="B80" s="55" t="s">
        <v>161</v>
      </c>
      <c r="C80" s="55">
        <v>1</v>
      </c>
      <c r="D80" s="55">
        <v>2</v>
      </c>
      <c r="E80" s="55">
        <v>2</v>
      </c>
      <c r="F80" s="55">
        <v>2</v>
      </c>
      <c r="G80" s="55">
        <v>2</v>
      </c>
      <c r="H80" s="55">
        <v>1</v>
      </c>
      <c r="I80" s="55">
        <v>2</v>
      </c>
      <c r="J80" s="55">
        <v>2</v>
      </c>
      <c r="K80" s="55">
        <v>1</v>
      </c>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29">
        <f t="shared" si="7"/>
        <v>1.6666666666666667</v>
      </c>
      <c r="BA80" s="57"/>
    </row>
    <row r="81" spans="1:53">
      <c r="A81" s="71" t="str">
        <f>'Survey - COOK'!A81</f>
        <v>Fuel/energy source related issues</v>
      </c>
      <c r="B81" s="55" t="s">
        <v>161</v>
      </c>
      <c r="C81" s="55">
        <v>1</v>
      </c>
      <c r="D81" s="55">
        <v>2</v>
      </c>
      <c r="E81" s="55">
        <v>2</v>
      </c>
      <c r="F81" s="55">
        <v>0</v>
      </c>
      <c r="G81" s="55">
        <v>1</v>
      </c>
      <c r="H81" s="55">
        <v>1</v>
      </c>
      <c r="I81" s="55">
        <v>1</v>
      </c>
      <c r="J81" s="55">
        <v>2</v>
      </c>
      <c r="K81" s="55">
        <v>1</v>
      </c>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29">
        <f t="shared" si="7"/>
        <v>1.2222222222222223</v>
      </c>
      <c r="BA81" s="57"/>
    </row>
    <row r="82" spans="1:53" ht="47.25">
      <c r="A82" s="71" t="s">
        <v>96</v>
      </c>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1"/>
      <c r="BA82" s="57"/>
    </row>
    <row r="83" spans="1:53">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8"/>
    </row>
    <row r="84" spans="1:53">
      <c r="A84" s="73"/>
    </row>
    <row r="86" spans="1:53">
      <c r="A86" s="73"/>
    </row>
  </sheetData>
  <sheetProtection sheet="1" objects="1" scenarios="1" selectLockedCell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D45"/>
  <sheetViews>
    <sheetView zoomScaleNormal="100" workbookViewId="0">
      <pane ySplit="1" topLeftCell="A2" activePane="bottomLeft" state="frozen"/>
      <selection pane="bottomLeft" activeCell="C2" sqref="C2"/>
    </sheetView>
  </sheetViews>
  <sheetFormatPr defaultColWidth="32.5703125" defaultRowHeight="51" customHeight="1"/>
  <cols>
    <col min="1" max="1" width="55.7109375" style="75" customWidth="1"/>
    <col min="2" max="2" width="36.28515625" style="75" customWidth="1"/>
    <col min="3" max="16384" width="32.5703125" style="2"/>
  </cols>
  <sheetData>
    <row r="1" spans="1:4" s="11" customFormat="1" ht="51" customHeight="1">
      <c r="A1" s="30" t="s">
        <v>89</v>
      </c>
      <c r="B1" s="12" t="s">
        <v>70</v>
      </c>
      <c r="C1" s="13" t="s">
        <v>69</v>
      </c>
      <c r="D1" s="15"/>
    </row>
    <row r="2" spans="1:4" s="11" customFormat="1" ht="25.5" customHeight="1">
      <c r="A2" s="10" t="s">
        <v>0</v>
      </c>
      <c r="B2" s="17"/>
      <c r="C2" s="58"/>
      <c r="D2" s="15"/>
    </row>
    <row r="3" spans="1:4" s="11" customFormat="1" ht="51" customHeight="1">
      <c r="A3" s="10" t="s">
        <v>65</v>
      </c>
      <c r="B3" s="18"/>
      <c r="C3" s="58"/>
      <c r="D3" s="15"/>
    </row>
    <row r="4" spans="1:4" s="11" customFormat="1" ht="39" customHeight="1">
      <c r="A4" s="10" t="s">
        <v>97</v>
      </c>
      <c r="B4" s="17"/>
      <c r="C4" s="58"/>
      <c r="D4" s="15"/>
    </row>
    <row r="5" spans="1:4" s="11" customFormat="1" ht="104.25" customHeight="1">
      <c r="A5" s="79" t="s">
        <v>147</v>
      </c>
      <c r="B5" s="79"/>
      <c r="C5" s="14"/>
      <c r="D5" s="15"/>
    </row>
    <row r="6" spans="1:4" s="11" customFormat="1" ht="68.25" customHeight="1">
      <c r="A6" s="80" t="s">
        <v>148</v>
      </c>
      <c r="B6" s="81"/>
      <c r="C6" s="14"/>
      <c r="D6" s="15"/>
    </row>
    <row r="7" spans="1:4" ht="24.75" customHeight="1">
      <c r="A7" s="6" t="str">
        <f>'Survey - COOK'!A47</f>
        <v>Boiling performance (rice making)</v>
      </c>
      <c r="B7" s="74"/>
      <c r="C7" s="59"/>
      <c r="D7" s="5"/>
    </row>
    <row r="8" spans="1:4" ht="21.75" customHeight="1">
      <c r="A8" s="6" t="str">
        <f>'Survey - COOK'!A48</f>
        <v>Roasting performance (roti making)</v>
      </c>
      <c r="B8" s="74"/>
      <c r="C8" s="59"/>
      <c r="D8" s="5"/>
    </row>
    <row r="9" spans="1:4" ht="23.25" customHeight="1">
      <c r="A9" s="6" t="str">
        <f>'Survey - COOK'!A49</f>
        <v>Frying performance (use of kadhai)</v>
      </c>
      <c r="B9" s="74"/>
      <c r="C9" s="59"/>
      <c r="D9" s="5"/>
    </row>
    <row r="10" spans="1:4" ht="81.75" customHeight="1">
      <c r="A10" s="82" t="s">
        <v>149</v>
      </c>
      <c r="B10" s="83"/>
      <c r="C10" s="4"/>
      <c r="D10" s="5"/>
    </row>
    <row r="11" spans="1:4" ht="22.5" customHeight="1">
      <c r="A11" s="6" t="str">
        <f>'Survey - COOK'!A51</f>
        <v>Ability to modulate heat input to cooking pot</v>
      </c>
      <c r="B11" s="74"/>
      <c r="C11" s="59"/>
      <c r="D11" s="5"/>
    </row>
    <row r="12" spans="1:4" ht="24.75" customHeight="1">
      <c r="A12" s="6" t="str">
        <f>'Survey - COOK'!A52</f>
        <v>Ability to cook multiple items simultaneously</v>
      </c>
      <c r="B12" s="74"/>
      <c r="C12" s="59"/>
      <c r="D12" s="5"/>
    </row>
    <row r="13" spans="1:4" ht="22.5" customHeight="1">
      <c r="A13" s="6" t="str">
        <f>'Survey - COOK'!A53</f>
        <v>Ability to deliver non-cooking thermal services</v>
      </c>
      <c r="B13" s="74"/>
      <c r="C13" s="59"/>
      <c r="D13" s="5"/>
    </row>
    <row r="14" spans="1:4" ht="68.25" customHeight="1">
      <c r="A14" s="78" t="s">
        <v>138</v>
      </c>
      <c r="B14" s="78"/>
      <c r="C14" s="4"/>
      <c r="D14" s="5"/>
    </row>
    <row r="15" spans="1:4" ht="27" customHeight="1">
      <c r="A15" s="6" t="str">
        <f>'Survey - COOK'!A55</f>
        <v>Operating expense of the device</v>
      </c>
      <c r="B15" s="74"/>
      <c r="C15" s="59"/>
      <c r="D15" s="5"/>
    </row>
    <row r="16" spans="1:4" ht="35.25" customHeight="1">
      <c r="A16" s="6" t="str">
        <f>'Survey - COOK'!A56</f>
        <v>Capital cost of the device</v>
      </c>
      <c r="B16" s="74"/>
      <c r="C16" s="59"/>
      <c r="D16" s="5"/>
    </row>
    <row r="17" spans="1:4" ht="25.5" customHeight="1">
      <c r="A17" s="6" t="str">
        <f>'Survey - COOK'!A57</f>
        <v>Possible direct earning from use</v>
      </c>
      <c r="B17" s="74"/>
      <c r="C17" s="59"/>
      <c r="D17" s="5"/>
    </row>
    <row r="18" spans="1:4" ht="69" customHeight="1">
      <c r="A18" s="78" t="s">
        <v>150</v>
      </c>
      <c r="B18" s="78"/>
      <c r="C18" s="4"/>
      <c r="D18" s="5"/>
    </row>
    <row r="19" spans="1:4" ht="29.25" customHeight="1">
      <c r="A19" s="6" t="str">
        <f>'Survey - COOK'!A59</f>
        <v>Smoke and soot emissions</v>
      </c>
      <c r="B19" s="74"/>
      <c r="C19" s="59"/>
      <c r="D19" s="5"/>
    </row>
    <row r="20" spans="1:4" ht="27" customHeight="1">
      <c r="A20" s="6" t="str">
        <f>'Survey - COOK'!A60</f>
        <v>Stability of the device during use</v>
      </c>
      <c r="B20" s="74"/>
      <c r="C20" s="59"/>
      <c r="D20" s="5"/>
    </row>
    <row r="21" spans="1:4" ht="24.75" customHeight="1">
      <c r="A21" s="6" t="str">
        <f>'Survey - COOK'!A61</f>
        <v>Temperature of outer body of device</v>
      </c>
      <c r="B21" s="74"/>
      <c r="C21" s="59"/>
      <c r="D21" s="5"/>
    </row>
    <row r="22" spans="1:4" ht="39" customHeight="1">
      <c r="A22" s="78" t="s">
        <v>50</v>
      </c>
      <c r="B22" s="78"/>
      <c r="C22" s="4"/>
      <c r="D22" s="5"/>
    </row>
    <row r="23" spans="1:4" ht="28.5" customHeight="1">
      <c r="A23" s="6" t="str">
        <f>'Survey - COOK'!A63</f>
        <v>Durability / Expected life in years</v>
      </c>
      <c r="B23" s="74"/>
      <c r="C23" s="59"/>
      <c r="D23" s="5"/>
    </row>
    <row r="24" spans="1:4" ht="29.25" customHeight="1">
      <c r="A24" s="6" t="str">
        <f>'Survey - COOK'!A64</f>
        <v>Support to user offered by manufacturer</v>
      </c>
      <c r="B24" s="74"/>
      <c r="C24" s="59"/>
      <c r="D24" s="5"/>
    </row>
    <row r="25" spans="1:4" ht="25.5" customHeight="1">
      <c r="A25" s="6" t="str">
        <f>'Survey - COOK'!A65</f>
        <v>Production capacity of the manufacturer</v>
      </c>
      <c r="B25" s="74"/>
      <c r="C25" s="59"/>
      <c r="D25" s="5"/>
    </row>
    <row r="26" spans="1:4" ht="36" customHeight="1">
      <c r="A26" s="78" t="s">
        <v>66</v>
      </c>
      <c r="B26" s="78"/>
      <c r="C26" s="4"/>
      <c r="D26" s="5"/>
    </row>
    <row r="27" spans="1:4" ht="25.5" customHeight="1">
      <c r="A27" s="6" t="str">
        <f>'Survey - COOK'!A67</f>
        <v>Energy Efficiency</v>
      </c>
      <c r="B27" s="74"/>
      <c r="C27" s="59"/>
      <c r="D27" s="5"/>
    </row>
    <row r="28" spans="1:4" ht="24.75" customHeight="1">
      <c r="A28" s="6" t="str">
        <f>'Survey - COOK'!A68</f>
        <v>Carbon Emission Reduction</v>
      </c>
      <c r="B28" s="74"/>
      <c r="C28" s="59"/>
      <c r="D28" s="5"/>
    </row>
    <row r="29" spans="1:4" ht="25.5" customHeight="1">
      <c r="A29" s="6" t="str">
        <f>'Survey - COOK'!A69</f>
        <v>Carbon Footprint of the device over its lifecycle</v>
      </c>
      <c r="B29" s="74"/>
      <c r="C29" s="59"/>
      <c r="D29" s="5"/>
    </row>
    <row r="30" spans="1:4" ht="51" customHeight="1">
      <c r="A30" s="78" t="s">
        <v>56</v>
      </c>
      <c r="B30" s="78"/>
      <c r="C30" s="4"/>
      <c r="D30" s="5"/>
    </row>
    <row r="31" spans="1:4" ht="27.75" customHeight="1">
      <c r="A31" s="6" t="str">
        <f>'Survey - COOK'!A71</f>
        <v>Possibility of using with a range of fuel types</v>
      </c>
      <c r="B31" s="74"/>
      <c r="C31" s="59"/>
      <c r="D31" s="5"/>
    </row>
    <row r="32" spans="1:4" ht="27.75" customHeight="1">
      <c r="A32" s="6" t="str">
        <f>'Survey - COOK'!A72</f>
        <v>Possibility of procuring fuel locally</v>
      </c>
      <c r="B32" s="74"/>
      <c r="C32" s="59"/>
      <c r="D32" s="5"/>
    </row>
    <row r="33" spans="1:4" ht="27.75" customHeight="1">
      <c r="A33" s="6" t="str">
        <f>'Survey - COOK'!A73</f>
        <v>Processing of fuel required/not required by user</v>
      </c>
      <c r="B33" s="74"/>
      <c r="C33" s="59"/>
      <c r="D33" s="5"/>
    </row>
    <row r="34" spans="1:4" ht="86.25" customHeight="1">
      <c r="A34" s="78" t="s">
        <v>151</v>
      </c>
      <c r="B34" s="78"/>
      <c r="C34" s="4"/>
      <c r="D34" s="5"/>
    </row>
    <row r="35" spans="1:4" ht="26.25" customHeight="1">
      <c r="A35" s="6" t="str">
        <f>'Survey - COOK'!A75</f>
        <v>Versatility_1</v>
      </c>
      <c r="B35" s="74"/>
      <c r="C35" s="59"/>
      <c r="D35" s="5"/>
    </row>
    <row r="36" spans="1:4" ht="26.25" customHeight="1">
      <c r="A36" s="6" t="str">
        <f>'Survey - COOK'!A76</f>
        <v>Versatility_2</v>
      </c>
      <c r="B36" s="74"/>
      <c r="C36" s="59"/>
      <c r="D36" s="5"/>
    </row>
    <row r="37" spans="1:4" ht="25.5" customHeight="1">
      <c r="A37" s="6" t="str">
        <f>'Survey - COOK'!A77</f>
        <v>Economics</v>
      </c>
      <c r="B37" s="74"/>
      <c r="C37" s="59"/>
      <c r="D37" s="5"/>
    </row>
    <row r="38" spans="1:4" ht="27" customHeight="1">
      <c r="A38" s="6" t="str">
        <f>'Survey - COOK'!A78</f>
        <v>Safety</v>
      </c>
      <c r="B38" s="74"/>
      <c r="C38" s="59"/>
      <c r="D38" s="5"/>
    </row>
    <row r="39" spans="1:4" ht="25.5" customHeight="1">
      <c r="A39" s="6" t="str">
        <f>'Survey - COOK'!A79</f>
        <v>Device supply and support</v>
      </c>
      <c r="B39" s="74"/>
      <c r="C39" s="59"/>
      <c r="D39" s="5"/>
    </row>
    <row r="40" spans="1:4" ht="21.75" customHeight="1">
      <c r="A40" s="6" t="str">
        <f>'Survey - COOK'!A80</f>
        <v>Environmental impacts</v>
      </c>
      <c r="B40" s="74"/>
      <c r="C40" s="59"/>
      <c r="D40" s="5"/>
    </row>
    <row r="41" spans="1:4" ht="22.5" customHeight="1">
      <c r="A41" s="6" t="str">
        <f>'Survey - COOK'!A81</f>
        <v>Fuel/energy source related issues</v>
      </c>
      <c r="B41" s="74"/>
      <c r="C41" s="59"/>
      <c r="D41" s="5"/>
    </row>
    <row r="42" spans="1:4" ht="36.75" customHeight="1">
      <c r="A42" s="78" t="s">
        <v>98</v>
      </c>
      <c r="B42" s="78"/>
      <c r="C42" s="59"/>
      <c r="D42" s="5"/>
    </row>
    <row r="43" spans="1:4" ht="18.75" customHeight="1"/>
    <row r="44" spans="1:4" ht="18" customHeight="1"/>
    <row r="45" spans="1:4" ht="17.25" customHeight="1"/>
  </sheetData>
  <sheetProtection sheet="1" objects="1" scenarios="1" selectLockedCells="1"/>
  <mergeCells count="10">
    <mergeCell ref="A26:B26"/>
    <mergeCell ref="A30:B30"/>
    <mergeCell ref="A34:B34"/>
    <mergeCell ref="A42:B42"/>
    <mergeCell ref="A5:B5"/>
    <mergeCell ref="A6:B6"/>
    <mergeCell ref="A10:B10"/>
    <mergeCell ref="A14:B14"/>
    <mergeCell ref="A18:B18"/>
    <mergeCell ref="A22:B2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M52"/>
  <sheetViews>
    <sheetView topLeftCell="A2" zoomScale="115" zoomScaleNormal="115" workbookViewId="0">
      <pane xSplit="1" topLeftCell="B1" activePane="topRight" state="frozen"/>
      <selection pane="topRight" activeCell="B2" sqref="B2"/>
    </sheetView>
  </sheetViews>
  <sheetFormatPr defaultRowHeight="15.75"/>
  <cols>
    <col min="1" max="1" width="67.42578125" style="76" customWidth="1"/>
    <col min="2" max="11" width="18.42578125" style="37" customWidth="1"/>
    <col min="12" max="12" width="18.42578125" style="21" customWidth="1"/>
    <col min="13" max="13" width="27" style="21" customWidth="1"/>
    <col min="14" max="16384" width="9.140625" style="21"/>
  </cols>
  <sheetData>
    <row r="1" spans="1:13" s="37" customFormat="1" ht="18.75" customHeight="1">
      <c r="A1" s="38" t="s">
        <v>121</v>
      </c>
      <c r="B1" s="42">
        <v>1</v>
      </c>
      <c r="C1" s="42">
        <v>2</v>
      </c>
      <c r="D1" s="42">
        <v>3</v>
      </c>
      <c r="E1" s="42">
        <v>4</v>
      </c>
      <c r="F1" s="42">
        <v>5</v>
      </c>
      <c r="G1" s="42">
        <v>6</v>
      </c>
      <c r="H1" s="42">
        <v>7</v>
      </c>
      <c r="I1" s="42">
        <v>8</v>
      </c>
      <c r="J1" s="42">
        <v>9</v>
      </c>
      <c r="K1" s="42">
        <v>10</v>
      </c>
      <c r="L1" s="44" t="s">
        <v>74</v>
      </c>
      <c r="M1" s="43" t="s">
        <v>69</v>
      </c>
    </row>
    <row r="2" spans="1:13">
      <c r="A2" s="16" t="s">
        <v>99</v>
      </c>
      <c r="B2" s="63"/>
      <c r="C2" s="63"/>
      <c r="D2" s="63"/>
      <c r="E2" s="63"/>
      <c r="F2" s="63"/>
      <c r="G2" s="63"/>
      <c r="H2" s="63"/>
      <c r="I2" s="63"/>
      <c r="J2" s="63"/>
      <c r="K2" s="63"/>
      <c r="L2" s="17"/>
      <c r="M2" s="58"/>
    </row>
    <row r="3" spans="1:13">
      <c r="A3" s="16" t="s">
        <v>100</v>
      </c>
      <c r="B3" s="64"/>
      <c r="C3" s="64"/>
      <c r="D3" s="64"/>
      <c r="E3" s="64"/>
      <c r="F3" s="64"/>
      <c r="G3" s="64"/>
      <c r="H3" s="64"/>
      <c r="I3" s="64"/>
      <c r="J3" s="64"/>
      <c r="K3" s="64"/>
      <c r="L3" s="18"/>
      <c r="M3" s="58"/>
    </row>
    <row r="4" spans="1:13">
      <c r="A4" s="67" t="s">
        <v>127</v>
      </c>
      <c r="B4" s="64"/>
      <c r="C4" s="64"/>
      <c r="D4" s="64"/>
      <c r="E4" s="64"/>
      <c r="F4" s="64"/>
      <c r="G4" s="64"/>
      <c r="H4" s="64"/>
      <c r="I4" s="64"/>
      <c r="J4" s="64"/>
      <c r="K4" s="64"/>
      <c r="L4" s="18"/>
      <c r="M4" s="58"/>
    </row>
    <row r="5" spans="1:13">
      <c r="A5" s="67" t="s">
        <v>72</v>
      </c>
      <c r="B5" s="64"/>
      <c r="C5" s="64"/>
      <c r="D5" s="64"/>
      <c r="E5" s="64"/>
      <c r="F5" s="64"/>
      <c r="G5" s="64"/>
      <c r="H5" s="64"/>
      <c r="I5" s="64"/>
      <c r="J5" s="64"/>
      <c r="K5" s="64"/>
      <c r="L5" s="18"/>
      <c r="M5" s="58"/>
    </row>
    <row r="6" spans="1:13">
      <c r="A6" s="67" t="s">
        <v>93</v>
      </c>
      <c r="B6" s="64"/>
      <c r="C6" s="64"/>
      <c r="D6" s="64"/>
      <c r="E6" s="64"/>
      <c r="F6" s="64"/>
      <c r="G6" s="64"/>
      <c r="H6" s="64"/>
      <c r="I6" s="64"/>
      <c r="J6" s="64"/>
      <c r="K6" s="64"/>
      <c r="L6" s="18"/>
      <c r="M6" s="58"/>
    </row>
    <row r="7" spans="1:13" ht="16.5" customHeight="1">
      <c r="A7" s="67" t="s">
        <v>92</v>
      </c>
      <c r="B7" s="64"/>
      <c r="C7" s="64"/>
      <c r="D7" s="64"/>
      <c r="E7" s="64"/>
      <c r="F7" s="64"/>
      <c r="G7" s="64"/>
      <c r="H7" s="64"/>
      <c r="I7" s="64"/>
      <c r="J7" s="64"/>
      <c r="K7" s="64"/>
      <c r="L7" s="18"/>
      <c r="M7" s="58"/>
    </row>
    <row r="8" spans="1:13" ht="49.5" customHeight="1">
      <c r="A8" s="68" t="s">
        <v>128</v>
      </c>
      <c r="B8" s="63"/>
      <c r="C8" s="63"/>
      <c r="D8" s="63"/>
      <c r="E8" s="63"/>
      <c r="F8" s="63"/>
      <c r="G8" s="63"/>
      <c r="H8" s="63"/>
      <c r="I8" s="63"/>
      <c r="J8" s="63"/>
      <c r="K8" s="63"/>
      <c r="L8" s="17"/>
      <c r="M8" s="58"/>
    </row>
    <row r="9" spans="1:13" ht="49.5" customHeight="1">
      <c r="A9" s="69" t="s">
        <v>129</v>
      </c>
      <c r="B9" s="63"/>
      <c r="C9" s="63"/>
      <c r="D9" s="63"/>
      <c r="E9" s="63"/>
      <c r="F9" s="63"/>
      <c r="G9" s="63"/>
      <c r="H9" s="63"/>
      <c r="I9" s="63"/>
      <c r="J9" s="63"/>
      <c r="K9" s="63"/>
      <c r="L9" s="17"/>
      <c r="M9" s="58"/>
    </row>
    <row r="10" spans="1:13" ht="49.5" customHeight="1">
      <c r="A10" s="69" t="s">
        <v>130</v>
      </c>
      <c r="B10" s="63"/>
      <c r="C10" s="63"/>
      <c r="D10" s="63"/>
      <c r="E10" s="63"/>
      <c r="F10" s="63"/>
      <c r="G10" s="63"/>
      <c r="H10" s="63"/>
      <c r="I10" s="63"/>
      <c r="J10" s="63"/>
      <c r="K10" s="63"/>
      <c r="L10" s="17"/>
      <c r="M10" s="58"/>
    </row>
    <row r="11" spans="1:13" ht="49.5" customHeight="1">
      <c r="A11" s="49" t="s">
        <v>101</v>
      </c>
      <c r="B11" s="63"/>
      <c r="C11" s="63"/>
      <c r="D11" s="63"/>
      <c r="E11" s="63"/>
      <c r="F11" s="63"/>
      <c r="G11" s="63"/>
      <c r="H11" s="63"/>
      <c r="I11" s="63"/>
      <c r="J11" s="63"/>
      <c r="K11" s="63"/>
      <c r="L11" s="17"/>
      <c r="M11" s="58"/>
    </row>
    <row r="12" spans="1:13" ht="53.25" customHeight="1">
      <c r="A12" s="71" t="s">
        <v>153</v>
      </c>
      <c r="B12" s="65"/>
      <c r="C12" s="65"/>
      <c r="D12" s="65"/>
      <c r="E12" s="65"/>
      <c r="F12" s="65"/>
      <c r="G12" s="65"/>
      <c r="H12" s="65"/>
      <c r="I12" s="65"/>
      <c r="J12" s="65"/>
      <c r="K12" s="65"/>
      <c r="L12" s="19"/>
      <c r="M12" s="58"/>
    </row>
    <row r="13" spans="1:13">
      <c r="A13" s="71" t="str">
        <f>'Survey - COOK'!A47</f>
        <v>Boiling performance (rice making)</v>
      </c>
      <c r="B13" s="64"/>
      <c r="C13" s="64"/>
      <c r="D13" s="64"/>
      <c r="E13" s="64"/>
      <c r="F13" s="64"/>
      <c r="G13" s="64"/>
      <c r="H13" s="64"/>
      <c r="I13" s="64"/>
      <c r="J13" s="64"/>
      <c r="K13" s="64"/>
      <c r="L13" s="20" t="e">
        <f>AVERAGE(B13:K13)</f>
        <v>#DIV/0!</v>
      </c>
      <c r="M13" s="58"/>
    </row>
    <row r="14" spans="1:13">
      <c r="A14" s="71" t="str">
        <f>'Survey - COOK'!A48</f>
        <v>Roasting performance (roti making)</v>
      </c>
      <c r="B14" s="64"/>
      <c r="C14" s="64"/>
      <c r="D14" s="64"/>
      <c r="E14" s="64"/>
      <c r="F14" s="64"/>
      <c r="G14" s="64"/>
      <c r="H14" s="64"/>
      <c r="I14" s="64"/>
      <c r="J14" s="64"/>
      <c r="K14" s="64"/>
      <c r="L14" s="20" t="e">
        <f>AVERAGE(B14:K14)</f>
        <v>#DIV/0!</v>
      </c>
      <c r="M14" s="58"/>
    </row>
    <row r="15" spans="1:13">
      <c r="A15" s="71" t="str">
        <f>'Survey - COOK'!A49</f>
        <v>Frying performance (use of kadhai)</v>
      </c>
      <c r="B15" s="64"/>
      <c r="C15" s="64"/>
      <c r="D15" s="64"/>
      <c r="E15" s="64"/>
      <c r="F15" s="64"/>
      <c r="G15" s="64"/>
      <c r="H15" s="64"/>
      <c r="I15" s="64"/>
      <c r="J15" s="64"/>
      <c r="K15" s="64"/>
      <c r="L15" s="20" t="e">
        <f>AVERAGE(B15:K15)</f>
        <v>#DIV/0!</v>
      </c>
      <c r="M15" s="58"/>
    </row>
    <row r="16" spans="1:13" ht="51" customHeight="1">
      <c r="A16" s="71" t="s">
        <v>154</v>
      </c>
      <c r="B16" s="65"/>
      <c r="C16" s="65"/>
      <c r="D16" s="65"/>
      <c r="E16" s="65"/>
      <c r="F16" s="65"/>
      <c r="G16" s="65"/>
      <c r="H16" s="65"/>
      <c r="I16" s="65"/>
      <c r="J16" s="65"/>
      <c r="K16" s="65"/>
      <c r="L16" s="19"/>
      <c r="M16" s="58"/>
    </row>
    <row r="17" spans="1:13">
      <c r="A17" s="71" t="str">
        <f>'Survey - COOK'!A51</f>
        <v>Ability to modulate heat input to cooking pot</v>
      </c>
      <c r="B17" s="64"/>
      <c r="C17" s="64"/>
      <c r="D17" s="64"/>
      <c r="E17" s="64"/>
      <c r="F17" s="64"/>
      <c r="G17" s="64"/>
      <c r="H17" s="64"/>
      <c r="I17" s="64"/>
      <c r="J17" s="64"/>
      <c r="K17" s="64"/>
      <c r="L17" s="20" t="e">
        <f>AVERAGE(B17:K17)</f>
        <v>#DIV/0!</v>
      </c>
      <c r="M17" s="58"/>
    </row>
    <row r="18" spans="1:13">
      <c r="A18" s="71" t="str">
        <f>'Survey - COOK'!A52</f>
        <v>Ability to cook multiple items simultaneously</v>
      </c>
      <c r="B18" s="64"/>
      <c r="C18" s="64"/>
      <c r="D18" s="64"/>
      <c r="E18" s="64"/>
      <c r="F18" s="64"/>
      <c r="G18" s="64"/>
      <c r="H18" s="64"/>
      <c r="I18" s="64"/>
      <c r="J18" s="64"/>
      <c r="K18" s="64"/>
      <c r="L18" s="20" t="e">
        <f>AVERAGE(B18:K18)</f>
        <v>#DIV/0!</v>
      </c>
      <c r="M18" s="58"/>
    </row>
    <row r="19" spans="1:13">
      <c r="A19" s="71" t="str">
        <f>'Survey - COOK'!A53</f>
        <v>Ability to deliver non-cooking thermal services</v>
      </c>
      <c r="B19" s="64"/>
      <c r="C19" s="64"/>
      <c r="D19" s="64"/>
      <c r="E19" s="64"/>
      <c r="F19" s="64"/>
      <c r="G19" s="64"/>
      <c r="H19" s="64"/>
      <c r="I19" s="64"/>
      <c r="J19" s="64"/>
      <c r="K19" s="64"/>
      <c r="L19" s="20" t="e">
        <f>AVERAGE(B19:K19)</f>
        <v>#DIV/0!</v>
      </c>
      <c r="M19" s="58"/>
    </row>
    <row r="20" spans="1:13" ht="51.75" customHeight="1">
      <c r="A20" s="66" t="s">
        <v>102</v>
      </c>
      <c r="B20" s="65"/>
      <c r="C20" s="65"/>
      <c r="D20" s="65"/>
      <c r="E20" s="65"/>
      <c r="F20" s="65"/>
      <c r="G20" s="65"/>
      <c r="H20" s="65"/>
      <c r="I20" s="65"/>
      <c r="J20" s="65"/>
      <c r="K20" s="65"/>
      <c r="L20" s="19"/>
      <c r="M20" s="58"/>
    </row>
    <row r="21" spans="1:13">
      <c r="A21" s="71" t="str">
        <f>'Survey - COOK'!A55</f>
        <v>Operating expense of the device</v>
      </c>
      <c r="B21" s="64"/>
      <c r="C21" s="64"/>
      <c r="D21" s="64"/>
      <c r="E21" s="64"/>
      <c r="F21" s="64"/>
      <c r="G21" s="64"/>
      <c r="H21" s="64"/>
      <c r="I21" s="64"/>
      <c r="J21" s="64"/>
      <c r="K21" s="64"/>
      <c r="L21" s="20" t="e">
        <f>AVERAGE(B21:K21)</f>
        <v>#DIV/0!</v>
      </c>
      <c r="M21" s="58"/>
    </row>
    <row r="22" spans="1:13">
      <c r="A22" s="71" t="str">
        <f>'Survey - COOK'!A56</f>
        <v>Capital cost of the device</v>
      </c>
      <c r="B22" s="64"/>
      <c r="C22" s="64"/>
      <c r="D22" s="64"/>
      <c r="E22" s="64"/>
      <c r="F22" s="64"/>
      <c r="G22" s="64"/>
      <c r="H22" s="64"/>
      <c r="I22" s="64"/>
      <c r="J22" s="64"/>
      <c r="K22" s="64"/>
      <c r="L22" s="20" t="e">
        <f>AVERAGE(B22:K22)</f>
        <v>#DIV/0!</v>
      </c>
      <c r="M22" s="58"/>
    </row>
    <row r="23" spans="1:13">
      <c r="A23" s="71" t="str">
        <f>'Survey - COOK'!A57</f>
        <v>Possible direct earning from use</v>
      </c>
      <c r="B23" s="64"/>
      <c r="C23" s="64"/>
      <c r="D23" s="64"/>
      <c r="E23" s="64"/>
      <c r="F23" s="64"/>
      <c r="G23" s="64"/>
      <c r="H23" s="64"/>
      <c r="I23" s="64"/>
      <c r="J23" s="64"/>
      <c r="K23" s="64"/>
      <c r="L23" s="20" t="e">
        <f>AVERAGE(B23:K23)</f>
        <v>#DIV/0!</v>
      </c>
      <c r="M23" s="58"/>
    </row>
    <row r="24" spans="1:13" ht="51.75" customHeight="1">
      <c r="A24" s="66" t="s">
        <v>103</v>
      </c>
      <c r="B24" s="65"/>
      <c r="C24" s="65"/>
      <c r="D24" s="65"/>
      <c r="E24" s="65"/>
      <c r="F24" s="65"/>
      <c r="G24" s="65"/>
      <c r="H24" s="65"/>
      <c r="I24" s="65"/>
      <c r="J24" s="65"/>
      <c r="K24" s="65"/>
      <c r="L24" s="19"/>
      <c r="M24" s="58"/>
    </row>
    <row r="25" spans="1:13">
      <c r="A25" s="71" t="str">
        <f>'Survey - COOK'!A59</f>
        <v>Smoke and soot emissions</v>
      </c>
      <c r="B25" s="64"/>
      <c r="C25" s="64"/>
      <c r="D25" s="64"/>
      <c r="E25" s="64"/>
      <c r="F25" s="64"/>
      <c r="G25" s="64"/>
      <c r="H25" s="64"/>
      <c r="I25" s="64"/>
      <c r="J25" s="64"/>
      <c r="K25" s="64"/>
      <c r="L25" s="20" t="e">
        <f>AVERAGE(B25:K25)</f>
        <v>#DIV/0!</v>
      </c>
      <c r="M25" s="58"/>
    </row>
    <row r="26" spans="1:13">
      <c r="A26" s="71" t="str">
        <f>'Survey - COOK'!A60</f>
        <v>Stability of the device during use</v>
      </c>
      <c r="B26" s="64"/>
      <c r="C26" s="64"/>
      <c r="D26" s="64"/>
      <c r="E26" s="64"/>
      <c r="F26" s="64"/>
      <c r="G26" s="64"/>
      <c r="H26" s="64"/>
      <c r="I26" s="64"/>
      <c r="J26" s="64"/>
      <c r="K26" s="64"/>
      <c r="L26" s="20" t="e">
        <f>AVERAGE(B26:K26)</f>
        <v>#DIV/0!</v>
      </c>
      <c r="M26" s="58"/>
    </row>
    <row r="27" spans="1:13">
      <c r="A27" s="71" t="str">
        <f>'Survey - COOK'!A61</f>
        <v>Temperature of outer body of device</v>
      </c>
      <c r="B27" s="64"/>
      <c r="C27" s="64"/>
      <c r="D27" s="64"/>
      <c r="E27" s="64"/>
      <c r="F27" s="64"/>
      <c r="G27" s="64"/>
      <c r="H27" s="64"/>
      <c r="I27" s="64"/>
      <c r="J27" s="64"/>
      <c r="K27" s="64"/>
      <c r="L27" s="20" t="e">
        <f>AVERAGE(B27:K27)</f>
        <v>#DIV/0!</v>
      </c>
      <c r="M27" s="58"/>
    </row>
    <row r="28" spans="1:13" ht="53.25" customHeight="1">
      <c r="A28" s="66" t="s">
        <v>104</v>
      </c>
      <c r="B28" s="65"/>
      <c r="C28" s="65"/>
      <c r="D28" s="65"/>
      <c r="E28" s="65"/>
      <c r="F28" s="65"/>
      <c r="G28" s="65"/>
      <c r="H28" s="65"/>
      <c r="I28" s="65"/>
      <c r="J28" s="65"/>
      <c r="K28" s="65"/>
      <c r="L28" s="19"/>
      <c r="M28" s="58"/>
    </row>
    <row r="29" spans="1:13">
      <c r="A29" s="71" t="str">
        <f>'Survey - COOK'!A63</f>
        <v>Durability / Expected life in years</v>
      </c>
      <c r="B29" s="64"/>
      <c r="C29" s="64"/>
      <c r="D29" s="64"/>
      <c r="E29" s="64"/>
      <c r="F29" s="64"/>
      <c r="G29" s="64"/>
      <c r="H29" s="64"/>
      <c r="I29" s="64"/>
      <c r="J29" s="64"/>
      <c r="K29" s="64"/>
      <c r="L29" s="20" t="e">
        <f>AVERAGE(B29:K29)</f>
        <v>#DIV/0!</v>
      </c>
      <c r="M29" s="58"/>
    </row>
    <row r="30" spans="1:13">
      <c r="A30" s="71" t="str">
        <f>'Survey - COOK'!A64</f>
        <v>Support to user offered by manufacturer</v>
      </c>
      <c r="B30" s="64"/>
      <c r="C30" s="64"/>
      <c r="D30" s="64"/>
      <c r="E30" s="64"/>
      <c r="F30" s="64"/>
      <c r="G30" s="64"/>
      <c r="H30" s="64"/>
      <c r="I30" s="64"/>
      <c r="J30" s="64"/>
      <c r="K30" s="64"/>
      <c r="L30" s="20" t="e">
        <f>AVERAGE(B30:K30)</f>
        <v>#DIV/0!</v>
      </c>
      <c r="M30" s="58"/>
    </row>
    <row r="31" spans="1:13">
      <c r="A31" s="71" t="str">
        <f>'Survey - COOK'!A65</f>
        <v>Production capacity of the manufacturer</v>
      </c>
      <c r="B31" s="64"/>
      <c r="C31" s="64"/>
      <c r="D31" s="64"/>
      <c r="E31" s="64"/>
      <c r="F31" s="64"/>
      <c r="G31" s="64"/>
      <c r="H31" s="64"/>
      <c r="I31" s="64"/>
      <c r="J31" s="64"/>
      <c r="K31" s="64"/>
      <c r="L31" s="20" t="e">
        <f>AVERAGE(B31:K31)</f>
        <v>#DIV/0!</v>
      </c>
      <c r="M31" s="58"/>
    </row>
    <row r="32" spans="1:13" ht="53.25" customHeight="1">
      <c r="A32" s="66" t="s">
        <v>105</v>
      </c>
      <c r="B32" s="65"/>
      <c r="C32" s="65"/>
      <c r="D32" s="65"/>
      <c r="E32" s="65"/>
      <c r="F32" s="65"/>
      <c r="G32" s="65"/>
      <c r="H32" s="65"/>
      <c r="I32" s="65"/>
      <c r="J32" s="65"/>
      <c r="K32" s="65"/>
      <c r="L32" s="19"/>
      <c r="M32" s="58"/>
    </row>
    <row r="33" spans="1:13">
      <c r="A33" s="71" t="str">
        <f>'Survey - COOK'!A67</f>
        <v>Energy Efficiency</v>
      </c>
      <c r="B33" s="64"/>
      <c r="C33" s="64"/>
      <c r="D33" s="64"/>
      <c r="E33" s="64"/>
      <c r="F33" s="64"/>
      <c r="G33" s="64"/>
      <c r="H33" s="64"/>
      <c r="I33" s="64"/>
      <c r="J33" s="64"/>
      <c r="K33" s="64"/>
      <c r="L33" s="20" t="e">
        <f>AVERAGE(B33:K33)</f>
        <v>#DIV/0!</v>
      </c>
      <c r="M33" s="58"/>
    </row>
    <row r="34" spans="1:13">
      <c r="A34" s="71" t="str">
        <f>'Survey - COOK'!A68</f>
        <v>Carbon Emission Reduction</v>
      </c>
      <c r="B34" s="64"/>
      <c r="C34" s="64"/>
      <c r="D34" s="64"/>
      <c r="E34" s="64"/>
      <c r="F34" s="64"/>
      <c r="G34" s="64"/>
      <c r="H34" s="64"/>
      <c r="I34" s="64"/>
      <c r="J34" s="64"/>
      <c r="K34" s="64"/>
      <c r="L34" s="20" t="e">
        <f>AVERAGE(B34:K34)</f>
        <v>#DIV/0!</v>
      </c>
      <c r="M34" s="58"/>
    </row>
    <row r="35" spans="1:13">
      <c r="A35" s="71" t="str">
        <f>'Survey - COOK'!A69</f>
        <v>Carbon Footprint of the device over its lifecycle</v>
      </c>
      <c r="B35" s="64"/>
      <c r="C35" s="64"/>
      <c r="D35" s="64"/>
      <c r="E35" s="64"/>
      <c r="F35" s="64"/>
      <c r="G35" s="64"/>
      <c r="H35" s="64"/>
      <c r="I35" s="64"/>
      <c r="J35" s="64"/>
      <c r="K35" s="64"/>
      <c r="L35" s="20" t="e">
        <f>AVERAGE(B35:K35)</f>
        <v>#DIV/0!</v>
      </c>
      <c r="M35" s="58"/>
    </row>
    <row r="36" spans="1:13" ht="49.5" customHeight="1">
      <c r="A36" s="66" t="s">
        <v>106</v>
      </c>
      <c r="B36" s="65"/>
      <c r="C36" s="65"/>
      <c r="D36" s="65"/>
      <c r="E36" s="65"/>
      <c r="F36" s="65"/>
      <c r="G36" s="65"/>
      <c r="H36" s="65"/>
      <c r="I36" s="65"/>
      <c r="J36" s="65"/>
      <c r="K36" s="65"/>
      <c r="L36" s="19"/>
      <c r="M36" s="58"/>
    </row>
    <row r="37" spans="1:13">
      <c r="A37" s="71" t="str">
        <f>'Survey - COOK'!A71</f>
        <v>Possibility of using with a range of fuel types</v>
      </c>
      <c r="B37" s="64"/>
      <c r="C37" s="64"/>
      <c r="D37" s="64"/>
      <c r="E37" s="64"/>
      <c r="F37" s="64"/>
      <c r="G37" s="64"/>
      <c r="H37" s="64"/>
      <c r="I37" s="64"/>
      <c r="J37" s="64"/>
      <c r="K37" s="64"/>
      <c r="L37" s="20" t="e">
        <f>AVERAGE(B37:K37)</f>
        <v>#DIV/0!</v>
      </c>
      <c r="M37" s="58"/>
    </row>
    <row r="38" spans="1:13">
      <c r="A38" s="71" t="str">
        <f>'Survey - COOK'!A72</f>
        <v>Possibility of procuring fuel locally</v>
      </c>
      <c r="B38" s="64"/>
      <c r="C38" s="64"/>
      <c r="D38" s="64"/>
      <c r="E38" s="64"/>
      <c r="F38" s="64"/>
      <c r="G38" s="64"/>
      <c r="H38" s="64"/>
      <c r="I38" s="64"/>
      <c r="J38" s="64"/>
      <c r="K38" s="64"/>
      <c r="L38" s="20" t="e">
        <f>AVERAGE(B38:K38)</f>
        <v>#DIV/0!</v>
      </c>
      <c r="M38" s="58"/>
    </row>
    <row r="39" spans="1:13">
      <c r="A39" s="71" t="str">
        <f>'Survey - COOK'!A73</f>
        <v>Processing of fuel required/not required by user</v>
      </c>
      <c r="B39" s="64"/>
      <c r="C39" s="64"/>
      <c r="D39" s="64"/>
      <c r="E39" s="64"/>
      <c r="F39" s="64"/>
      <c r="G39" s="64"/>
      <c r="H39" s="64"/>
      <c r="I39" s="64"/>
      <c r="J39" s="64"/>
      <c r="K39" s="64"/>
      <c r="L39" s="20" t="e">
        <f>AVERAGE(B39:K39)</f>
        <v>#DIV/0!</v>
      </c>
      <c r="M39" s="58"/>
    </row>
    <row r="40" spans="1:13" ht="51" customHeight="1">
      <c r="A40" s="66" t="s">
        <v>107</v>
      </c>
      <c r="B40" s="65"/>
      <c r="C40" s="65"/>
      <c r="D40" s="65"/>
      <c r="E40" s="65"/>
      <c r="F40" s="65"/>
      <c r="G40" s="65"/>
      <c r="H40" s="65"/>
      <c r="I40" s="65"/>
      <c r="J40" s="65"/>
      <c r="K40" s="65"/>
      <c r="L40" s="19"/>
      <c r="M40" s="58"/>
    </row>
    <row r="41" spans="1:13">
      <c r="A41" s="71" t="str">
        <f>'Survey - COOK'!A75</f>
        <v>Versatility_1</v>
      </c>
      <c r="B41" s="64"/>
      <c r="C41" s="64"/>
      <c r="D41" s="64"/>
      <c r="E41" s="64"/>
      <c r="F41" s="64"/>
      <c r="G41" s="64"/>
      <c r="H41" s="64"/>
      <c r="I41" s="64"/>
      <c r="J41" s="64"/>
      <c r="K41" s="64"/>
      <c r="L41" s="20" t="e">
        <f t="shared" ref="L41:L47" si="0">AVERAGE(B41:K41)</f>
        <v>#DIV/0!</v>
      </c>
      <c r="M41" s="58"/>
    </row>
    <row r="42" spans="1:13">
      <c r="A42" s="71" t="str">
        <f>'Survey - COOK'!A76</f>
        <v>Versatility_2</v>
      </c>
      <c r="B42" s="64"/>
      <c r="C42" s="64"/>
      <c r="D42" s="64"/>
      <c r="E42" s="64"/>
      <c r="F42" s="64"/>
      <c r="G42" s="64"/>
      <c r="H42" s="64"/>
      <c r="I42" s="64"/>
      <c r="J42" s="64"/>
      <c r="K42" s="64"/>
      <c r="L42" s="20" t="e">
        <f t="shared" si="0"/>
        <v>#DIV/0!</v>
      </c>
      <c r="M42" s="58"/>
    </row>
    <row r="43" spans="1:13">
      <c r="A43" s="71" t="str">
        <f>'Survey - COOK'!A77</f>
        <v>Economics</v>
      </c>
      <c r="B43" s="64"/>
      <c r="C43" s="64"/>
      <c r="D43" s="64"/>
      <c r="E43" s="64"/>
      <c r="F43" s="64"/>
      <c r="G43" s="64"/>
      <c r="H43" s="64"/>
      <c r="I43" s="64"/>
      <c r="J43" s="64"/>
      <c r="K43" s="64"/>
      <c r="L43" s="20" t="e">
        <f t="shared" si="0"/>
        <v>#DIV/0!</v>
      </c>
      <c r="M43" s="58"/>
    </row>
    <row r="44" spans="1:13">
      <c r="A44" s="71" t="str">
        <f>'Survey - COOK'!A78</f>
        <v>Safety</v>
      </c>
      <c r="B44" s="64"/>
      <c r="C44" s="64"/>
      <c r="D44" s="64"/>
      <c r="E44" s="64"/>
      <c r="F44" s="64"/>
      <c r="G44" s="64"/>
      <c r="H44" s="64"/>
      <c r="I44" s="64"/>
      <c r="J44" s="64"/>
      <c r="K44" s="64"/>
      <c r="L44" s="20" t="e">
        <f t="shared" si="0"/>
        <v>#DIV/0!</v>
      </c>
      <c r="M44" s="58"/>
    </row>
    <row r="45" spans="1:13">
      <c r="A45" s="71" t="str">
        <f>'Survey - COOK'!A79</f>
        <v>Device supply and support</v>
      </c>
      <c r="B45" s="64"/>
      <c r="C45" s="64"/>
      <c r="D45" s="64"/>
      <c r="E45" s="64"/>
      <c r="F45" s="64"/>
      <c r="G45" s="64"/>
      <c r="H45" s="64"/>
      <c r="I45" s="64"/>
      <c r="J45" s="64"/>
      <c r="K45" s="64"/>
      <c r="L45" s="20" t="e">
        <f t="shared" si="0"/>
        <v>#DIV/0!</v>
      </c>
      <c r="M45" s="58"/>
    </row>
    <row r="46" spans="1:13">
      <c r="A46" s="71" t="str">
        <f>'Survey - COOK'!A80</f>
        <v>Environmental impacts</v>
      </c>
      <c r="B46" s="64"/>
      <c r="C46" s="64"/>
      <c r="D46" s="64"/>
      <c r="E46" s="64"/>
      <c r="F46" s="64"/>
      <c r="G46" s="64"/>
      <c r="H46" s="64"/>
      <c r="I46" s="64"/>
      <c r="J46" s="64"/>
      <c r="K46" s="64"/>
      <c r="L46" s="20" t="e">
        <f t="shared" si="0"/>
        <v>#DIV/0!</v>
      </c>
      <c r="M46" s="58"/>
    </row>
    <row r="47" spans="1:13">
      <c r="A47" s="71" t="str">
        <f>'Survey - COOK'!A81</f>
        <v>Fuel/energy source related issues</v>
      </c>
      <c r="B47" s="64"/>
      <c r="C47" s="64"/>
      <c r="D47" s="64"/>
      <c r="E47" s="64"/>
      <c r="F47" s="64"/>
      <c r="G47" s="64"/>
      <c r="H47" s="64"/>
      <c r="I47" s="64"/>
      <c r="J47" s="64"/>
      <c r="K47" s="64"/>
      <c r="L47" s="20" t="e">
        <f t="shared" si="0"/>
        <v>#DIV/0!</v>
      </c>
      <c r="M47" s="58"/>
    </row>
    <row r="48" spans="1:13" ht="33.75" customHeight="1">
      <c r="A48" s="19" t="s">
        <v>108</v>
      </c>
      <c r="B48" s="65"/>
      <c r="C48" s="65"/>
      <c r="D48" s="65"/>
      <c r="E48" s="65"/>
      <c r="F48" s="65"/>
      <c r="G48" s="65"/>
      <c r="H48" s="65"/>
      <c r="I48" s="65"/>
      <c r="J48" s="65"/>
      <c r="K48" s="65"/>
      <c r="L48" s="19"/>
      <c r="M48" s="58"/>
    </row>
    <row r="50" spans="1:1">
      <c r="A50" s="60"/>
    </row>
    <row r="51" spans="1:1">
      <c r="A51" s="60"/>
    </row>
    <row r="52" spans="1:1">
      <c r="A52" s="60"/>
    </row>
  </sheetData>
  <sheetProtection sheet="1" objects="1" scenarios="1" selectLockedCells="1"/>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dimension ref="A1:M52"/>
  <sheetViews>
    <sheetView workbookViewId="0">
      <pane xSplit="1" ySplit="1" topLeftCell="B2" activePane="bottomRight" state="frozen"/>
      <selection pane="topRight" activeCell="B1" sqref="B1"/>
      <selection pane="bottomLeft" activeCell="A2" sqref="A2"/>
      <selection pane="bottomRight" activeCell="F16" sqref="F16"/>
    </sheetView>
  </sheetViews>
  <sheetFormatPr defaultRowHeight="15.75"/>
  <cols>
    <col min="1" max="1" width="67.42578125" style="76" customWidth="1"/>
    <col min="2" max="11" width="18.42578125" style="37" customWidth="1"/>
    <col min="12" max="12" width="18.42578125" style="21" customWidth="1"/>
    <col min="13" max="13" width="27" style="21" customWidth="1"/>
    <col min="14" max="16384" width="9.140625" style="21"/>
  </cols>
  <sheetData>
    <row r="1" spans="1:13" s="37" customFormat="1" ht="17.25" customHeight="1">
      <c r="A1" s="38" t="s">
        <v>122</v>
      </c>
      <c r="B1" s="42">
        <v>1</v>
      </c>
      <c r="C1" s="42">
        <v>2</v>
      </c>
      <c r="D1" s="42">
        <v>3</v>
      </c>
      <c r="E1" s="42">
        <v>4</v>
      </c>
      <c r="F1" s="42">
        <v>5</v>
      </c>
      <c r="G1" s="42">
        <v>6</v>
      </c>
      <c r="H1" s="42">
        <v>7</v>
      </c>
      <c r="I1" s="42">
        <v>8</v>
      </c>
      <c r="J1" s="42">
        <v>9</v>
      </c>
      <c r="K1" s="42">
        <v>10</v>
      </c>
      <c r="L1" s="44" t="s">
        <v>74</v>
      </c>
      <c r="M1" s="43" t="s">
        <v>69</v>
      </c>
    </row>
    <row r="2" spans="1:13">
      <c r="A2" s="16" t="s">
        <v>99</v>
      </c>
      <c r="B2" s="63"/>
      <c r="C2" s="63"/>
      <c r="D2" s="63"/>
      <c r="E2" s="63"/>
      <c r="F2" s="63"/>
      <c r="G2" s="63"/>
      <c r="H2" s="63"/>
      <c r="I2" s="63"/>
      <c r="J2" s="63"/>
      <c r="K2" s="63"/>
      <c r="L2" s="17"/>
      <c r="M2" s="58"/>
    </row>
    <row r="3" spans="1:13">
      <c r="A3" s="16" t="s">
        <v>100</v>
      </c>
      <c r="B3" s="64"/>
      <c r="C3" s="64"/>
      <c r="D3" s="64"/>
      <c r="E3" s="64"/>
      <c r="F3" s="64"/>
      <c r="G3" s="64"/>
      <c r="H3" s="64"/>
      <c r="I3" s="64"/>
      <c r="J3" s="64"/>
      <c r="K3" s="64"/>
      <c r="L3" s="18"/>
      <c r="M3" s="58"/>
    </row>
    <row r="4" spans="1:13">
      <c r="A4" s="67" t="s">
        <v>123</v>
      </c>
      <c r="B4" s="64"/>
      <c r="C4" s="64"/>
      <c r="D4" s="64"/>
      <c r="E4" s="64"/>
      <c r="F4" s="64"/>
      <c r="G4" s="64"/>
      <c r="H4" s="64"/>
      <c r="I4" s="64"/>
      <c r="J4" s="64"/>
      <c r="K4" s="64"/>
      <c r="L4" s="18"/>
      <c r="M4" s="58"/>
    </row>
    <row r="5" spans="1:13">
      <c r="A5" s="67" t="s">
        <v>72</v>
      </c>
      <c r="B5" s="64"/>
      <c r="C5" s="64"/>
      <c r="D5" s="64"/>
      <c r="E5" s="64"/>
      <c r="F5" s="64"/>
      <c r="G5" s="64"/>
      <c r="H5" s="64"/>
      <c r="I5" s="64"/>
      <c r="J5" s="64"/>
      <c r="K5" s="64"/>
      <c r="L5" s="18"/>
      <c r="M5" s="58"/>
    </row>
    <row r="6" spans="1:13">
      <c r="A6" s="67" t="s">
        <v>94</v>
      </c>
      <c r="B6" s="64"/>
      <c r="C6" s="64"/>
      <c r="D6" s="64"/>
      <c r="E6" s="64"/>
      <c r="F6" s="64"/>
      <c r="G6" s="64"/>
      <c r="H6" s="64"/>
      <c r="I6" s="64"/>
      <c r="J6" s="64"/>
      <c r="K6" s="64"/>
      <c r="L6" s="18"/>
      <c r="M6" s="58"/>
    </row>
    <row r="7" spans="1:13">
      <c r="A7" s="67" t="s">
        <v>124</v>
      </c>
      <c r="B7" s="64"/>
      <c r="C7" s="64"/>
      <c r="D7" s="64"/>
      <c r="E7" s="64"/>
      <c r="F7" s="64"/>
      <c r="G7" s="64"/>
      <c r="H7" s="64"/>
      <c r="I7" s="64"/>
      <c r="J7" s="64"/>
      <c r="K7" s="64"/>
      <c r="L7" s="18"/>
      <c r="M7" s="58"/>
    </row>
    <row r="8" spans="1:13" ht="31.5">
      <c r="A8" s="68" t="s">
        <v>132</v>
      </c>
      <c r="B8" s="64"/>
      <c r="C8" s="64"/>
      <c r="D8" s="64"/>
      <c r="E8" s="64"/>
      <c r="F8" s="64"/>
      <c r="G8" s="64"/>
      <c r="H8" s="64"/>
      <c r="I8" s="64"/>
      <c r="J8" s="64"/>
      <c r="K8" s="64"/>
      <c r="L8" s="18"/>
      <c r="M8" s="58"/>
    </row>
    <row r="9" spans="1:13" ht="31.5">
      <c r="A9" s="69" t="s">
        <v>125</v>
      </c>
      <c r="B9" s="64"/>
      <c r="C9" s="64"/>
      <c r="D9" s="64"/>
      <c r="E9" s="64"/>
      <c r="F9" s="64"/>
      <c r="G9" s="64"/>
      <c r="H9" s="64"/>
      <c r="I9" s="64"/>
      <c r="J9" s="64"/>
      <c r="K9" s="64"/>
      <c r="L9" s="18"/>
      <c r="M9" s="58"/>
    </row>
    <row r="10" spans="1:13" ht="31.5">
      <c r="A10" s="69" t="s">
        <v>126</v>
      </c>
      <c r="B10" s="64"/>
      <c r="C10" s="64"/>
      <c r="D10" s="64"/>
      <c r="E10" s="64"/>
      <c r="F10" s="64"/>
      <c r="G10" s="64"/>
      <c r="H10" s="64"/>
      <c r="I10" s="64"/>
      <c r="J10" s="64"/>
      <c r="K10" s="64"/>
      <c r="L10" s="18"/>
      <c r="M10" s="58"/>
    </row>
    <row r="11" spans="1:13" ht="53.25" customHeight="1">
      <c r="A11" s="16" t="s">
        <v>101</v>
      </c>
      <c r="B11" s="63"/>
      <c r="C11" s="63"/>
      <c r="D11" s="63"/>
      <c r="E11" s="63"/>
      <c r="F11" s="63"/>
      <c r="G11" s="63"/>
      <c r="H11" s="63"/>
      <c r="I11" s="63"/>
      <c r="J11" s="63"/>
      <c r="K11" s="63"/>
      <c r="L11" s="17"/>
      <c r="M11" s="58"/>
    </row>
    <row r="12" spans="1:13" ht="51.75" customHeight="1">
      <c r="A12" s="71" t="s">
        <v>153</v>
      </c>
      <c r="B12" s="65"/>
      <c r="C12" s="65"/>
      <c r="D12" s="65"/>
      <c r="E12" s="65"/>
      <c r="F12" s="65"/>
      <c r="G12" s="65"/>
      <c r="H12" s="65"/>
      <c r="I12" s="65"/>
      <c r="J12" s="65"/>
      <c r="K12" s="65"/>
      <c r="L12" s="19"/>
      <c r="M12" s="58"/>
    </row>
    <row r="13" spans="1:13">
      <c r="A13" s="71" t="str">
        <f>'Survey - COOK'!A47</f>
        <v>Boiling performance (rice making)</v>
      </c>
      <c r="B13" s="64"/>
      <c r="C13" s="64"/>
      <c r="D13" s="64"/>
      <c r="E13" s="64"/>
      <c r="F13" s="64"/>
      <c r="G13" s="64"/>
      <c r="H13" s="64"/>
      <c r="I13" s="64"/>
      <c r="J13" s="64"/>
      <c r="K13" s="64"/>
      <c r="L13" s="20" t="e">
        <f>AVERAGE(B13:K13)</f>
        <v>#DIV/0!</v>
      </c>
      <c r="M13" s="58"/>
    </row>
    <row r="14" spans="1:13">
      <c r="A14" s="71" t="str">
        <f>'Survey - COOK'!A48</f>
        <v>Roasting performance (roti making)</v>
      </c>
      <c r="B14" s="64"/>
      <c r="C14" s="64"/>
      <c r="D14" s="64"/>
      <c r="E14" s="64"/>
      <c r="F14" s="64"/>
      <c r="G14" s="64"/>
      <c r="H14" s="64"/>
      <c r="I14" s="64"/>
      <c r="J14" s="64"/>
      <c r="K14" s="64"/>
      <c r="L14" s="20" t="e">
        <f>AVERAGE(B14:K14)</f>
        <v>#DIV/0!</v>
      </c>
      <c r="M14" s="58"/>
    </row>
    <row r="15" spans="1:13">
      <c r="A15" s="71" t="str">
        <f>'Survey - COOK'!A49</f>
        <v>Frying performance (use of kadhai)</v>
      </c>
      <c r="B15" s="64"/>
      <c r="C15" s="64"/>
      <c r="D15" s="64"/>
      <c r="E15" s="64"/>
      <c r="F15" s="64"/>
      <c r="G15" s="64"/>
      <c r="H15" s="64"/>
      <c r="I15" s="64"/>
      <c r="J15" s="64"/>
      <c r="K15" s="64"/>
      <c r="L15" s="20" t="e">
        <f>AVERAGE(B15:K15)</f>
        <v>#DIV/0!</v>
      </c>
      <c r="M15" s="58"/>
    </row>
    <row r="16" spans="1:13" ht="49.5" customHeight="1">
      <c r="A16" s="71" t="s">
        <v>154</v>
      </c>
      <c r="B16" s="65"/>
      <c r="C16" s="65"/>
      <c r="D16" s="65"/>
      <c r="E16" s="65"/>
      <c r="F16" s="65"/>
      <c r="G16" s="65"/>
      <c r="H16" s="65"/>
      <c r="I16" s="65"/>
      <c r="J16" s="65"/>
      <c r="K16" s="65"/>
      <c r="L16" s="19"/>
      <c r="M16" s="58"/>
    </row>
    <row r="17" spans="1:13">
      <c r="A17" s="71" t="str">
        <f>'Survey - COOK'!A51</f>
        <v>Ability to modulate heat input to cooking pot</v>
      </c>
      <c r="B17" s="64"/>
      <c r="C17" s="64"/>
      <c r="D17" s="64"/>
      <c r="E17" s="64"/>
      <c r="F17" s="64"/>
      <c r="G17" s="64"/>
      <c r="H17" s="64"/>
      <c r="I17" s="64"/>
      <c r="J17" s="64"/>
      <c r="K17" s="64"/>
      <c r="L17" s="20" t="e">
        <f>AVERAGE(B17:K17)</f>
        <v>#DIV/0!</v>
      </c>
      <c r="M17" s="58"/>
    </row>
    <row r="18" spans="1:13">
      <c r="A18" s="71" t="str">
        <f>'Survey - COOK'!A52</f>
        <v>Ability to cook multiple items simultaneously</v>
      </c>
      <c r="B18" s="64"/>
      <c r="C18" s="64"/>
      <c r="D18" s="64"/>
      <c r="E18" s="64"/>
      <c r="F18" s="64"/>
      <c r="G18" s="64"/>
      <c r="H18" s="64"/>
      <c r="I18" s="64"/>
      <c r="J18" s="64"/>
      <c r="K18" s="64"/>
      <c r="L18" s="20" t="e">
        <f>AVERAGE(B18:K18)</f>
        <v>#DIV/0!</v>
      </c>
      <c r="M18" s="58"/>
    </row>
    <row r="19" spans="1:13">
      <c r="A19" s="71" t="str">
        <f>'Survey - COOK'!A53</f>
        <v>Ability to deliver non-cooking thermal services</v>
      </c>
      <c r="B19" s="64"/>
      <c r="C19" s="64"/>
      <c r="D19" s="64"/>
      <c r="E19" s="64"/>
      <c r="F19" s="64"/>
      <c r="G19" s="64"/>
      <c r="H19" s="64"/>
      <c r="I19" s="64"/>
      <c r="J19" s="64"/>
      <c r="K19" s="64"/>
      <c r="L19" s="20" t="e">
        <f>AVERAGE(B19:K19)</f>
        <v>#DIV/0!</v>
      </c>
      <c r="M19" s="58"/>
    </row>
    <row r="20" spans="1:13" ht="51" customHeight="1">
      <c r="A20" s="66" t="s">
        <v>102</v>
      </c>
      <c r="B20" s="65"/>
      <c r="C20" s="65"/>
      <c r="D20" s="65"/>
      <c r="E20" s="65"/>
      <c r="F20" s="65"/>
      <c r="G20" s="65"/>
      <c r="H20" s="65"/>
      <c r="I20" s="65"/>
      <c r="J20" s="65"/>
      <c r="K20" s="65"/>
      <c r="L20" s="19"/>
      <c r="M20" s="58"/>
    </row>
    <row r="21" spans="1:13">
      <c r="A21" s="71" t="str">
        <f>'Survey - COOK'!A55</f>
        <v>Operating expense of the device</v>
      </c>
      <c r="B21" s="64"/>
      <c r="C21" s="64"/>
      <c r="D21" s="64"/>
      <c r="E21" s="64"/>
      <c r="F21" s="64"/>
      <c r="G21" s="64"/>
      <c r="H21" s="64"/>
      <c r="I21" s="64"/>
      <c r="J21" s="64"/>
      <c r="K21" s="64"/>
      <c r="L21" s="20" t="e">
        <f>AVERAGE(B21:K21)</f>
        <v>#DIV/0!</v>
      </c>
      <c r="M21" s="58"/>
    </row>
    <row r="22" spans="1:13">
      <c r="A22" s="71" t="str">
        <f>'Survey - COOK'!A56</f>
        <v>Capital cost of the device</v>
      </c>
      <c r="B22" s="64"/>
      <c r="C22" s="64"/>
      <c r="D22" s="64"/>
      <c r="E22" s="64"/>
      <c r="F22" s="64"/>
      <c r="G22" s="64"/>
      <c r="H22" s="64"/>
      <c r="I22" s="64"/>
      <c r="J22" s="64"/>
      <c r="K22" s="64"/>
      <c r="L22" s="20" t="e">
        <f>AVERAGE(B22:K22)</f>
        <v>#DIV/0!</v>
      </c>
      <c r="M22" s="58"/>
    </row>
    <row r="23" spans="1:13">
      <c r="A23" s="71" t="str">
        <f>'Survey - COOK'!A57</f>
        <v>Possible direct earning from use</v>
      </c>
      <c r="B23" s="64"/>
      <c r="C23" s="64"/>
      <c r="D23" s="64"/>
      <c r="E23" s="64"/>
      <c r="F23" s="64"/>
      <c r="G23" s="64"/>
      <c r="H23" s="64"/>
      <c r="I23" s="64"/>
      <c r="J23" s="64"/>
      <c r="K23" s="64"/>
      <c r="L23" s="20" t="e">
        <f>AVERAGE(B23:K23)</f>
        <v>#DIV/0!</v>
      </c>
      <c r="M23" s="58"/>
    </row>
    <row r="24" spans="1:13" ht="51" customHeight="1">
      <c r="A24" s="66" t="s">
        <v>103</v>
      </c>
      <c r="B24" s="65"/>
      <c r="C24" s="65"/>
      <c r="D24" s="65"/>
      <c r="E24" s="65"/>
      <c r="F24" s="65"/>
      <c r="G24" s="65"/>
      <c r="H24" s="65"/>
      <c r="I24" s="65"/>
      <c r="J24" s="65"/>
      <c r="K24" s="65"/>
      <c r="L24" s="19"/>
      <c r="M24" s="58"/>
    </row>
    <row r="25" spans="1:13">
      <c r="A25" s="71" t="str">
        <f>'Survey - COOK'!A59</f>
        <v>Smoke and soot emissions</v>
      </c>
      <c r="B25" s="64"/>
      <c r="C25" s="64"/>
      <c r="D25" s="64"/>
      <c r="E25" s="64"/>
      <c r="F25" s="64"/>
      <c r="G25" s="64"/>
      <c r="H25" s="64"/>
      <c r="I25" s="64"/>
      <c r="J25" s="64"/>
      <c r="K25" s="64"/>
      <c r="L25" s="20" t="e">
        <f>AVERAGE(B25:K25)</f>
        <v>#DIV/0!</v>
      </c>
      <c r="M25" s="58"/>
    </row>
    <row r="26" spans="1:13">
      <c r="A26" s="71" t="str">
        <f>'Survey - COOK'!A60</f>
        <v>Stability of the device during use</v>
      </c>
      <c r="B26" s="64"/>
      <c r="C26" s="64"/>
      <c r="D26" s="64"/>
      <c r="E26" s="64"/>
      <c r="F26" s="64"/>
      <c r="G26" s="64"/>
      <c r="H26" s="64"/>
      <c r="I26" s="64"/>
      <c r="J26" s="64"/>
      <c r="K26" s="64"/>
      <c r="L26" s="20" t="e">
        <f>AVERAGE(B26:K26)</f>
        <v>#DIV/0!</v>
      </c>
      <c r="M26" s="58"/>
    </row>
    <row r="27" spans="1:13">
      <c r="A27" s="71" t="str">
        <f>'Survey - COOK'!A61</f>
        <v>Temperature of outer body of device</v>
      </c>
      <c r="B27" s="64"/>
      <c r="C27" s="64"/>
      <c r="D27" s="64"/>
      <c r="E27" s="64"/>
      <c r="F27" s="64"/>
      <c r="G27" s="64"/>
      <c r="H27" s="64"/>
      <c r="I27" s="64"/>
      <c r="J27" s="64"/>
      <c r="K27" s="64"/>
      <c r="L27" s="20" t="e">
        <f>AVERAGE(B27:K27)</f>
        <v>#DIV/0!</v>
      </c>
      <c r="M27" s="58"/>
    </row>
    <row r="28" spans="1:13" ht="52.5" customHeight="1">
      <c r="A28" s="66" t="s">
        <v>104</v>
      </c>
      <c r="B28" s="65"/>
      <c r="C28" s="65"/>
      <c r="D28" s="65"/>
      <c r="E28" s="65"/>
      <c r="F28" s="65"/>
      <c r="G28" s="65"/>
      <c r="H28" s="65"/>
      <c r="I28" s="65"/>
      <c r="J28" s="65"/>
      <c r="K28" s="65"/>
      <c r="L28" s="19"/>
      <c r="M28" s="58"/>
    </row>
    <row r="29" spans="1:13">
      <c r="A29" s="71" t="str">
        <f>'Survey - COOK'!A63</f>
        <v>Durability / Expected life in years</v>
      </c>
      <c r="B29" s="64"/>
      <c r="C29" s="64"/>
      <c r="D29" s="64"/>
      <c r="E29" s="64"/>
      <c r="F29" s="64"/>
      <c r="G29" s="64"/>
      <c r="H29" s="64"/>
      <c r="I29" s="64"/>
      <c r="J29" s="64"/>
      <c r="K29" s="64"/>
      <c r="L29" s="20" t="e">
        <f>AVERAGE(B29:K29)</f>
        <v>#DIV/0!</v>
      </c>
      <c r="M29" s="58"/>
    </row>
    <row r="30" spans="1:13">
      <c r="A30" s="71" t="str">
        <f>'Survey - COOK'!A64</f>
        <v>Support to user offered by manufacturer</v>
      </c>
      <c r="B30" s="64"/>
      <c r="C30" s="64"/>
      <c r="D30" s="64"/>
      <c r="E30" s="64"/>
      <c r="F30" s="64"/>
      <c r="G30" s="64"/>
      <c r="H30" s="64"/>
      <c r="I30" s="64"/>
      <c r="J30" s="64"/>
      <c r="K30" s="64"/>
      <c r="L30" s="20" t="e">
        <f>AVERAGE(B30:K30)</f>
        <v>#DIV/0!</v>
      </c>
      <c r="M30" s="58"/>
    </row>
    <row r="31" spans="1:13">
      <c r="A31" s="71" t="str">
        <f>'Survey - COOK'!A65</f>
        <v>Production capacity of the manufacturer</v>
      </c>
      <c r="B31" s="64"/>
      <c r="C31" s="64"/>
      <c r="D31" s="64"/>
      <c r="E31" s="64"/>
      <c r="F31" s="64"/>
      <c r="G31" s="64"/>
      <c r="H31" s="64"/>
      <c r="I31" s="64"/>
      <c r="J31" s="64"/>
      <c r="K31" s="64"/>
      <c r="L31" s="20" t="e">
        <f>AVERAGE(B31:K31)</f>
        <v>#DIV/0!</v>
      </c>
      <c r="M31" s="58"/>
    </row>
    <row r="32" spans="1:13" ht="50.25" customHeight="1">
      <c r="A32" s="66" t="s">
        <v>105</v>
      </c>
      <c r="B32" s="65"/>
      <c r="C32" s="65"/>
      <c r="D32" s="65"/>
      <c r="E32" s="65"/>
      <c r="F32" s="65"/>
      <c r="G32" s="65"/>
      <c r="H32" s="65"/>
      <c r="I32" s="65"/>
      <c r="J32" s="65"/>
      <c r="K32" s="65"/>
      <c r="L32" s="19"/>
      <c r="M32" s="58"/>
    </row>
    <row r="33" spans="1:13">
      <c r="A33" s="71" t="str">
        <f>'Survey - COOK'!A67</f>
        <v>Energy Efficiency</v>
      </c>
      <c r="B33" s="64"/>
      <c r="C33" s="64"/>
      <c r="D33" s="64"/>
      <c r="E33" s="64"/>
      <c r="F33" s="64"/>
      <c r="G33" s="64"/>
      <c r="H33" s="64"/>
      <c r="I33" s="64"/>
      <c r="J33" s="64"/>
      <c r="K33" s="64"/>
      <c r="L33" s="20" t="e">
        <f>AVERAGE(B33:K33)</f>
        <v>#DIV/0!</v>
      </c>
      <c r="M33" s="58"/>
    </row>
    <row r="34" spans="1:13">
      <c r="A34" s="71" t="str">
        <f>'Survey - COOK'!A68</f>
        <v>Carbon Emission Reduction</v>
      </c>
      <c r="B34" s="64"/>
      <c r="C34" s="64"/>
      <c r="D34" s="64"/>
      <c r="E34" s="64"/>
      <c r="F34" s="64"/>
      <c r="G34" s="64"/>
      <c r="H34" s="64"/>
      <c r="I34" s="64"/>
      <c r="J34" s="64"/>
      <c r="K34" s="64"/>
      <c r="L34" s="20" t="e">
        <f>AVERAGE(B34:K34)</f>
        <v>#DIV/0!</v>
      </c>
      <c r="M34" s="58"/>
    </row>
    <row r="35" spans="1:13">
      <c r="A35" s="71" t="str">
        <f>'Survey - COOK'!A69</f>
        <v>Carbon Footprint of the device over its lifecycle</v>
      </c>
      <c r="B35" s="64"/>
      <c r="C35" s="64"/>
      <c r="D35" s="64"/>
      <c r="E35" s="64"/>
      <c r="F35" s="64"/>
      <c r="G35" s="64"/>
      <c r="H35" s="64"/>
      <c r="I35" s="64"/>
      <c r="J35" s="64"/>
      <c r="K35" s="64"/>
      <c r="L35" s="20" t="e">
        <f>AVERAGE(B35:K35)</f>
        <v>#DIV/0!</v>
      </c>
      <c r="M35" s="58"/>
    </row>
    <row r="36" spans="1:13" ht="49.5" customHeight="1">
      <c r="A36" s="66" t="s">
        <v>106</v>
      </c>
      <c r="B36" s="65"/>
      <c r="C36" s="65"/>
      <c r="D36" s="65"/>
      <c r="E36" s="65"/>
      <c r="F36" s="65"/>
      <c r="G36" s="65"/>
      <c r="H36" s="65"/>
      <c r="I36" s="65"/>
      <c r="J36" s="65"/>
      <c r="K36" s="65"/>
      <c r="L36" s="19"/>
      <c r="M36" s="58"/>
    </row>
    <row r="37" spans="1:13">
      <c r="A37" s="71" t="str">
        <f>'Survey - COOK'!A71</f>
        <v>Possibility of using with a range of fuel types</v>
      </c>
      <c r="B37" s="64"/>
      <c r="C37" s="64"/>
      <c r="D37" s="64"/>
      <c r="E37" s="64"/>
      <c r="F37" s="64"/>
      <c r="G37" s="64"/>
      <c r="H37" s="64"/>
      <c r="I37" s="64"/>
      <c r="J37" s="64"/>
      <c r="K37" s="64"/>
      <c r="L37" s="20" t="e">
        <f>AVERAGE(B37:K37)</f>
        <v>#DIV/0!</v>
      </c>
      <c r="M37" s="58"/>
    </row>
    <row r="38" spans="1:13">
      <c r="A38" s="71" t="str">
        <f>'Survey - COOK'!A72</f>
        <v>Possibility of procuring fuel locally</v>
      </c>
      <c r="B38" s="64"/>
      <c r="C38" s="64"/>
      <c r="D38" s="64"/>
      <c r="E38" s="64"/>
      <c r="F38" s="64"/>
      <c r="G38" s="64"/>
      <c r="H38" s="64"/>
      <c r="I38" s="64"/>
      <c r="J38" s="64"/>
      <c r="K38" s="64"/>
      <c r="L38" s="20" t="e">
        <f>AVERAGE(B38:K38)</f>
        <v>#DIV/0!</v>
      </c>
      <c r="M38" s="58"/>
    </row>
    <row r="39" spans="1:13">
      <c r="A39" s="71" t="str">
        <f>'Survey - COOK'!A73</f>
        <v>Processing of fuel required/not required by user</v>
      </c>
      <c r="B39" s="64"/>
      <c r="C39" s="64"/>
      <c r="D39" s="64"/>
      <c r="E39" s="64"/>
      <c r="F39" s="64"/>
      <c r="G39" s="64"/>
      <c r="H39" s="64"/>
      <c r="I39" s="64"/>
      <c r="J39" s="64"/>
      <c r="K39" s="64"/>
      <c r="L39" s="20" t="e">
        <f>AVERAGE(B39:K39)</f>
        <v>#DIV/0!</v>
      </c>
      <c r="M39" s="58"/>
    </row>
    <row r="40" spans="1:13" ht="50.25" customHeight="1">
      <c r="A40" s="66" t="s">
        <v>107</v>
      </c>
      <c r="B40" s="65"/>
      <c r="C40" s="65"/>
      <c r="D40" s="65"/>
      <c r="E40" s="65"/>
      <c r="F40" s="65"/>
      <c r="G40" s="65"/>
      <c r="H40" s="65"/>
      <c r="I40" s="65"/>
      <c r="J40" s="65"/>
      <c r="K40" s="65"/>
      <c r="L40" s="19"/>
      <c r="M40" s="58"/>
    </row>
    <row r="41" spans="1:13">
      <c r="A41" s="71" t="str">
        <f>'Survey - COOK'!A75</f>
        <v>Versatility_1</v>
      </c>
      <c r="B41" s="64"/>
      <c r="C41" s="64"/>
      <c r="D41" s="64"/>
      <c r="E41" s="64"/>
      <c r="F41" s="64"/>
      <c r="G41" s="64"/>
      <c r="H41" s="64"/>
      <c r="I41" s="64"/>
      <c r="J41" s="64"/>
      <c r="K41" s="64"/>
      <c r="L41" s="20" t="e">
        <f t="shared" ref="L41:L47" si="0">AVERAGE(B41:K41)</f>
        <v>#DIV/0!</v>
      </c>
      <c r="M41" s="58"/>
    </row>
    <row r="42" spans="1:13">
      <c r="A42" s="71" t="str">
        <f>'Survey - COOK'!A76</f>
        <v>Versatility_2</v>
      </c>
      <c r="B42" s="64"/>
      <c r="C42" s="64"/>
      <c r="D42" s="64"/>
      <c r="E42" s="64"/>
      <c r="F42" s="64"/>
      <c r="G42" s="64"/>
      <c r="H42" s="64"/>
      <c r="I42" s="64"/>
      <c r="J42" s="64"/>
      <c r="K42" s="64"/>
      <c r="L42" s="20" t="e">
        <f t="shared" si="0"/>
        <v>#DIV/0!</v>
      </c>
      <c r="M42" s="58"/>
    </row>
    <row r="43" spans="1:13">
      <c r="A43" s="71" t="str">
        <f>'Survey - COOK'!A77</f>
        <v>Economics</v>
      </c>
      <c r="B43" s="64"/>
      <c r="C43" s="64"/>
      <c r="D43" s="64"/>
      <c r="E43" s="64"/>
      <c r="F43" s="64"/>
      <c r="G43" s="64"/>
      <c r="H43" s="64"/>
      <c r="I43" s="64"/>
      <c r="J43" s="64"/>
      <c r="K43" s="64"/>
      <c r="L43" s="20" t="e">
        <f t="shared" si="0"/>
        <v>#DIV/0!</v>
      </c>
      <c r="M43" s="58"/>
    </row>
    <row r="44" spans="1:13">
      <c r="A44" s="71" t="str">
        <f>'Survey - COOK'!A78</f>
        <v>Safety</v>
      </c>
      <c r="B44" s="64"/>
      <c r="C44" s="64"/>
      <c r="D44" s="64"/>
      <c r="E44" s="64"/>
      <c r="F44" s="64"/>
      <c r="G44" s="64"/>
      <c r="H44" s="64"/>
      <c r="I44" s="64"/>
      <c r="J44" s="64"/>
      <c r="K44" s="64"/>
      <c r="L44" s="20" t="e">
        <f t="shared" si="0"/>
        <v>#DIV/0!</v>
      </c>
      <c r="M44" s="58"/>
    </row>
    <row r="45" spans="1:13">
      <c r="A45" s="71" t="str">
        <f>'Survey - COOK'!A79</f>
        <v>Device supply and support</v>
      </c>
      <c r="B45" s="64"/>
      <c r="C45" s="64"/>
      <c r="D45" s="64"/>
      <c r="E45" s="64"/>
      <c r="F45" s="64"/>
      <c r="G45" s="64"/>
      <c r="H45" s="64"/>
      <c r="I45" s="64"/>
      <c r="J45" s="64"/>
      <c r="K45" s="64"/>
      <c r="L45" s="20" t="e">
        <f t="shared" si="0"/>
        <v>#DIV/0!</v>
      </c>
      <c r="M45" s="58"/>
    </row>
    <row r="46" spans="1:13">
      <c r="A46" s="71" t="str">
        <f>'Survey - COOK'!A80</f>
        <v>Environmental impacts</v>
      </c>
      <c r="B46" s="64"/>
      <c r="C46" s="64"/>
      <c r="D46" s="64"/>
      <c r="E46" s="64"/>
      <c r="F46" s="64"/>
      <c r="G46" s="64"/>
      <c r="H46" s="64"/>
      <c r="I46" s="64"/>
      <c r="J46" s="64"/>
      <c r="K46" s="64"/>
      <c r="L46" s="20" t="e">
        <f t="shared" si="0"/>
        <v>#DIV/0!</v>
      </c>
      <c r="M46" s="58"/>
    </row>
    <row r="47" spans="1:13">
      <c r="A47" s="71" t="str">
        <f>'Survey - COOK'!A81</f>
        <v>Fuel/energy source related issues</v>
      </c>
      <c r="B47" s="64"/>
      <c r="C47" s="64"/>
      <c r="D47" s="64"/>
      <c r="E47" s="64"/>
      <c r="F47" s="64"/>
      <c r="G47" s="64"/>
      <c r="H47" s="64"/>
      <c r="I47" s="64"/>
      <c r="J47" s="64"/>
      <c r="K47" s="64"/>
      <c r="L47" s="20" t="e">
        <f t="shared" si="0"/>
        <v>#DIV/0!</v>
      </c>
      <c r="M47" s="58"/>
    </row>
    <row r="48" spans="1:13" ht="33.75" customHeight="1">
      <c r="A48" s="19" t="s">
        <v>108</v>
      </c>
      <c r="B48" s="65"/>
      <c r="C48" s="65"/>
      <c r="D48" s="65"/>
      <c r="E48" s="65"/>
      <c r="F48" s="65"/>
      <c r="G48" s="65"/>
      <c r="H48" s="65"/>
      <c r="I48" s="65"/>
      <c r="J48" s="65"/>
      <c r="K48" s="65"/>
      <c r="L48" s="19"/>
      <c r="M48" s="58"/>
    </row>
    <row r="50" spans="1:1">
      <c r="A50" s="60"/>
    </row>
    <row r="51" spans="1:1">
      <c r="A51" s="60"/>
    </row>
    <row r="52" spans="1:1">
      <c r="A52" s="60"/>
    </row>
  </sheetData>
  <sheetProtection sheet="1" objects="1" scenarios="1" selectLockedCells="1"/>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M47"/>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RowHeight="15.75"/>
  <cols>
    <col min="1" max="1" width="65" style="76" customWidth="1"/>
    <col min="2" max="11" width="18.42578125" style="37" customWidth="1"/>
    <col min="12" max="12" width="18.42578125" style="21" customWidth="1"/>
    <col min="13" max="13" width="27" style="21" customWidth="1"/>
    <col min="14" max="16384" width="9.140625" style="21"/>
  </cols>
  <sheetData>
    <row r="1" spans="1:13" s="37" customFormat="1" ht="18" customHeight="1">
      <c r="A1" s="38" t="s">
        <v>131</v>
      </c>
      <c r="B1" s="42">
        <v>1</v>
      </c>
      <c r="C1" s="42">
        <v>2</v>
      </c>
      <c r="D1" s="42">
        <v>3</v>
      </c>
      <c r="E1" s="42">
        <v>4</v>
      </c>
      <c r="F1" s="42">
        <v>5</v>
      </c>
      <c r="G1" s="42">
        <v>6</v>
      </c>
      <c r="H1" s="42">
        <v>7</v>
      </c>
      <c r="I1" s="42">
        <v>8</v>
      </c>
      <c r="J1" s="42">
        <v>9</v>
      </c>
      <c r="K1" s="42">
        <v>10</v>
      </c>
      <c r="L1" s="44" t="s">
        <v>74</v>
      </c>
      <c r="M1" s="36" t="s">
        <v>69</v>
      </c>
    </row>
    <row r="2" spans="1:13">
      <c r="A2" s="16" t="s">
        <v>99</v>
      </c>
      <c r="B2" s="63"/>
      <c r="C2" s="63"/>
      <c r="D2" s="63"/>
      <c r="E2" s="63"/>
      <c r="F2" s="63"/>
      <c r="G2" s="63"/>
      <c r="H2" s="63"/>
      <c r="I2" s="63"/>
      <c r="J2" s="63"/>
      <c r="K2" s="63"/>
      <c r="L2" s="17"/>
      <c r="M2" s="58"/>
    </row>
    <row r="3" spans="1:13">
      <c r="A3" s="16" t="s">
        <v>100</v>
      </c>
      <c r="B3" s="64"/>
      <c r="C3" s="64"/>
      <c r="D3" s="64"/>
      <c r="E3" s="64"/>
      <c r="F3" s="64"/>
      <c r="G3" s="64"/>
      <c r="H3" s="64"/>
      <c r="I3" s="64"/>
      <c r="J3" s="64"/>
      <c r="K3" s="64"/>
      <c r="L3" s="18"/>
      <c r="M3" s="58"/>
    </row>
    <row r="4" spans="1:13" ht="31.5" customHeight="1">
      <c r="A4" s="16" t="s">
        <v>109</v>
      </c>
      <c r="B4" s="64"/>
      <c r="C4" s="64"/>
      <c r="D4" s="64"/>
      <c r="E4" s="64"/>
      <c r="F4" s="64"/>
      <c r="G4" s="64"/>
      <c r="H4" s="64"/>
      <c r="I4" s="64"/>
      <c r="J4" s="64"/>
      <c r="K4" s="64"/>
      <c r="L4" s="18"/>
      <c r="M4" s="58"/>
    </row>
    <row r="5" spans="1:13" ht="45" customHeight="1">
      <c r="A5" s="16" t="s">
        <v>110</v>
      </c>
      <c r="B5" s="64"/>
      <c r="C5" s="64"/>
      <c r="D5" s="64"/>
      <c r="E5" s="64"/>
      <c r="F5" s="64"/>
      <c r="G5" s="64"/>
      <c r="H5" s="64"/>
      <c r="I5" s="64"/>
      <c r="J5" s="64"/>
      <c r="K5" s="64"/>
      <c r="L5" s="18"/>
      <c r="M5" s="58"/>
    </row>
    <row r="6" spans="1:13" ht="51.75" customHeight="1">
      <c r="A6" s="16" t="s">
        <v>111</v>
      </c>
      <c r="B6" s="64"/>
      <c r="C6" s="64"/>
      <c r="D6" s="64"/>
      <c r="E6" s="64"/>
      <c r="F6" s="64"/>
      <c r="G6" s="64"/>
      <c r="H6" s="64"/>
      <c r="I6" s="64"/>
      <c r="J6" s="64"/>
      <c r="K6" s="64"/>
      <c r="L6" s="18"/>
      <c r="M6" s="58"/>
    </row>
    <row r="7" spans="1:13" ht="52.5" customHeight="1">
      <c r="A7" s="71" t="s">
        <v>155</v>
      </c>
      <c r="B7" s="65"/>
      <c r="C7" s="65"/>
      <c r="D7" s="65"/>
      <c r="E7" s="65"/>
      <c r="F7" s="65"/>
      <c r="G7" s="65"/>
      <c r="H7" s="65"/>
      <c r="I7" s="65"/>
      <c r="J7" s="65"/>
      <c r="K7" s="65"/>
      <c r="L7" s="19"/>
      <c r="M7" s="58"/>
    </row>
    <row r="8" spans="1:13">
      <c r="A8" s="71" t="str">
        <f>'Survey - COOK'!A47</f>
        <v>Boiling performance (rice making)</v>
      </c>
      <c r="B8" s="64"/>
      <c r="C8" s="64"/>
      <c r="D8" s="64"/>
      <c r="E8" s="64"/>
      <c r="F8" s="64"/>
      <c r="G8" s="64"/>
      <c r="H8" s="64"/>
      <c r="I8" s="64"/>
      <c r="J8" s="64"/>
      <c r="K8" s="64"/>
      <c r="L8" s="20" t="e">
        <f>AVERAGE(B8:K8)</f>
        <v>#DIV/0!</v>
      </c>
      <c r="M8" s="58"/>
    </row>
    <row r="9" spans="1:13">
      <c r="A9" s="71" t="str">
        <f>'Survey - COOK'!A48</f>
        <v>Roasting performance (roti making)</v>
      </c>
      <c r="B9" s="64"/>
      <c r="C9" s="64"/>
      <c r="D9" s="64"/>
      <c r="E9" s="64"/>
      <c r="F9" s="64"/>
      <c r="G9" s="64"/>
      <c r="H9" s="64"/>
      <c r="I9" s="64"/>
      <c r="J9" s="64"/>
      <c r="K9" s="64"/>
      <c r="L9" s="20" t="e">
        <f>AVERAGE(B9:K9)</f>
        <v>#DIV/0!</v>
      </c>
      <c r="M9" s="58"/>
    </row>
    <row r="10" spans="1:13">
      <c r="A10" s="71" t="str">
        <f>'Survey - COOK'!A49</f>
        <v>Frying performance (use of kadhai)</v>
      </c>
      <c r="B10" s="64"/>
      <c r="C10" s="64"/>
      <c r="D10" s="64"/>
      <c r="E10" s="64"/>
      <c r="F10" s="64"/>
      <c r="G10" s="64"/>
      <c r="H10" s="64"/>
      <c r="I10" s="64"/>
      <c r="J10" s="64"/>
      <c r="K10" s="64"/>
      <c r="L10" s="20" t="e">
        <f>AVERAGE(B10:K10)</f>
        <v>#DIV/0!</v>
      </c>
      <c r="M10" s="58"/>
    </row>
    <row r="11" spans="1:13" ht="52.5" customHeight="1">
      <c r="A11" s="71" t="s">
        <v>156</v>
      </c>
      <c r="B11" s="65"/>
      <c r="C11" s="65"/>
      <c r="D11" s="65"/>
      <c r="E11" s="65"/>
      <c r="F11" s="65"/>
      <c r="G11" s="65"/>
      <c r="H11" s="65"/>
      <c r="I11" s="65"/>
      <c r="J11" s="65"/>
      <c r="K11" s="65"/>
      <c r="L11" s="19"/>
      <c r="M11" s="58"/>
    </row>
    <row r="12" spans="1:13">
      <c r="A12" s="71" t="str">
        <f>'Survey - COOK'!A51</f>
        <v>Ability to modulate heat input to cooking pot</v>
      </c>
      <c r="B12" s="64"/>
      <c r="C12" s="64"/>
      <c r="D12" s="64"/>
      <c r="E12" s="64"/>
      <c r="F12" s="64"/>
      <c r="G12" s="64"/>
      <c r="H12" s="64"/>
      <c r="I12" s="64"/>
      <c r="J12" s="64"/>
      <c r="K12" s="64"/>
      <c r="L12" s="20" t="e">
        <f>AVERAGE(B12:K12)</f>
        <v>#DIV/0!</v>
      </c>
      <c r="M12" s="58"/>
    </row>
    <row r="13" spans="1:13">
      <c r="A13" s="71" t="str">
        <f>'Survey - COOK'!A52</f>
        <v>Ability to cook multiple items simultaneously</v>
      </c>
      <c r="B13" s="64"/>
      <c r="C13" s="64"/>
      <c r="D13" s="64"/>
      <c r="E13" s="64"/>
      <c r="F13" s="64"/>
      <c r="G13" s="64"/>
      <c r="H13" s="64"/>
      <c r="I13" s="64"/>
      <c r="J13" s="64"/>
      <c r="K13" s="64"/>
      <c r="L13" s="20" t="e">
        <f>AVERAGE(B13:K13)</f>
        <v>#DIV/0!</v>
      </c>
      <c r="M13" s="58"/>
    </row>
    <row r="14" spans="1:13">
      <c r="A14" s="71" t="str">
        <f>'Survey - COOK'!A53</f>
        <v>Ability to deliver non-cooking thermal services</v>
      </c>
      <c r="B14" s="64"/>
      <c r="C14" s="64"/>
      <c r="D14" s="64"/>
      <c r="E14" s="64"/>
      <c r="F14" s="64"/>
      <c r="G14" s="64"/>
      <c r="H14" s="64"/>
      <c r="I14" s="64"/>
      <c r="J14" s="64"/>
      <c r="K14" s="64"/>
      <c r="L14" s="20" t="e">
        <f>AVERAGE(B14:K14)</f>
        <v>#DIV/0!</v>
      </c>
      <c r="M14" s="58"/>
    </row>
    <row r="15" spans="1:13" ht="53.25" customHeight="1">
      <c r="A15" s="66" t="s">
        <v>112</v>
      </c>
      <c r="B15" s="65"/>
      <c r="C15" s="65"/>
      <c r="D15" s="65"/>
      <c r="E15" s="65"/>
      <c r="F15" s="65"/>
      <c r="G15" s="65"/>
      <c r="H15" s="65"/>
      <c r="I15" s="65"/>
      <c r="J15" s="65"/>
      <c r="K15" s="65"/>
      <c r="L15" s="19"/>
      <c r="M15" s="58"/>
    </row>
    <row r="16" spans="1:13">
      <c r="A16" s="71" t="str">
        <f>'Survey - COOK'!A55</f>
        <v>Operating expense of the device</v>
      </c>
      <c r="B16" s="64"/>
      <c r="C16" s="64"/>
      <c r="D16" s="64"/>
      <c r="E16" s="64"/>
      <c r="F16" s="64"/>
      <c r="G16" s="64"/>
      <c r="H16" s="64"/>
      <c r="I16" s="64"/>
      <c r="J16" s="64"/>
      <c r="K16" s="64"/>
      <c r="L16" s="20" t="e">
        <f>AVERAGE(B16:K16)</f>
        <v>#DIV/0!</v>
      </c>
      <c r="M16" s="58"/>
    </row>
    <row r="17" spans="1:13">
      <c r="A17" s="71" t="str">
        <f>'Survey - COOK'!A56</f>
        <v>Capital cost of the device</v>
      </c>
      <c r="B17" s="64"/>
      <c r="C17" s="64"/>
      <c r="D17" s="64"/>
      <c r="E17" s="64"/>
      <c r="F17" s="64"/>
      <c r="G17" s="64"/>
      <c r="H17" s="64"/>
      <c r="I17" s="64"/>
      <c r="J17" s="64"/>
      <c r="K17" s="64"/>
      <c r="L17" s="20" t="e">
        <f>AVERAGE(B17:K17)</f>
        <v>#DIV/0!</v>
      </c>
      <c r="M17" s="58"/>
    </row>
    <row r="18" spans="1:13">
      <c r="A18" s="71" t="str">
        <f>'Survey - COOK'!A57</f>
        <v>Possible direct earning from use</v>
      </c>
      <c r="B18" s="64"/>
      <c r="C18" s="64"/>
      <c r="D18" s="64"/>
      <c r="E18" s="64"/>
      <c r="F18" s="64"/>
      <c r="G18" s="64"/>
      <c r="H18" s="64"/>
      <c r="I18" s="64"/>
      <c r="J18" s="64"/>
      <c r="K18" s="64"/>
      <c r="L18" s="20" t="e">
        <f>AVERAGE(B18:K18)</f>
        <v>#DIV/0!</v>
      </c>
      <c r="M18" s="58"/>
    </row>
    <row r="19" spans="1:13" ht="51.75" customHeight="1">
      <c r="A19" s="66" t="s">
        <v>113</v>
      </c>
      <c r="B19" s="65"/>
      <c r="C19" s="65"/>
      <c r="D19" s="65"/>
      <c r="E19" s="65"/>
      <c r="F19" s="65"/>
      <c r="G19" s="65"/>
      <c r="H19" s="65"/>
      <c r="I19" s="65"/>
      <c r="J19" s="65"/>
      <c r="K19" s="65"/>
      <c r="L19" s="19"/>
      <c r="M19" s="58"/>
    </row>
    <row r="20" spans="1:13">
      <c r="A20" s="71" t="str">
        <f>'Survey - COOK'!A59</f>
        <v>Smoke and soot emissions</v>
      </c>
      <c r="B20" s="64"/>
      <c r="C20" s="64"/>
      <c r="D20" s="64"/>
      <c r="E20" s="64"/>
      <c r="F20" s="64"/>
      <c r="G20" s="64"/>
      <c r="H20" s="64"/>
      <c r="I20" s="64"/>
      <c r="J20" s="64"/>
      <c r="K20" s="64"/>
      <c r="L20" s="20" t="e">
        <f>AVERAGE(B20:K20)</f>
        <v>#DIV/0!</v>
      </c>
      <c r="M20" s="58"/>
    </row>
    <row r="21" spans="1:13">
      <c r="A21" s="71" t="str">
        <f>'Survey - COOK'!A60</f>
        <v>Stability of the device during use</v>
      </c>
      <c r="B21" s="64"/>
      <c r="C21" s="64"/>
      <c r="D21" s="64"/>
      <c r="E21" s="64"/>
      <c r="F21" s="64"/>
      <c r="G21" s="64"/>
      <c r="H21" s="64"/>
      <c r="I21" s="64"/>
      <c r="J21" s="64"/>
      <c r="K21" s="64"/>
      <c r="L21" s="20" t="e">
        <f>AVERAGE(B21:K21)</f>
        <v>#DIV/0!</v>
      </c>
      <c r="M21" s="58"/>
    </row>
    <row r="22" spans="1:13">
      <c r="A22" s="71" t="str">
        <f>'Survey - COOK'!A61</f>
        <v>Temperature of outer body of device</v>
      </c>
      <c r="B22" s="64"/>
      <c r="C22" s="64"/>
      <c r="D22" s="64"/>
      <c r="E22" s="64"/>
      <c r="F22" s="64"/>
      <c r="G22" s="64"/>
      <c r="H22" s="64"/>
      <c r="I22" s="64"/>
      <c r="J22" s="64"/>
      <c r="K22" s="64"/>
      <c r="L22" s="20" t="e">
        <f>AVERAGE(B22:K22)</f>
        <v>#DIV/0!</v>
      </c>
      <c r="M22" s="58"/>
    </row>
    <row r="23" spans="1:13" ht="65.25" customHeight="1">
      <c r="A23" s="66" t="s">
        <v>114</v>
      </c>
      <c r="B23" s="65"/>
      <c r="C23" s="65"/>
      <c r="D23" s="65"/>
      <c r="E23" s="65"/>
      <c r="F23" s="65"/>
      <c r="G23" s="65"/>
      <c r="H23" s="65"/>
      <c r="I23" s="65"/>
      <c r="J23" s="65"/>
      <c r="K23" s="65"/>
      <c r="L23" s="19"/>
      <c r="M23" s="58"/>
    </row>
    <row r="24" spans="1:13">
      <c r="A24" s="71" t="str">
        <f>'Survey - COOK'!A63</f>
        <v>Durability / Expected life in years</v>
      </c>
      <c r="B24" s="64"/>
      <c r="C24" s="64"/>
      <c r="D24" s="64"/>
      <c r="E24" s="64"/>
      <c r="F24" s="64"/>
      <c r="G24" s="64"/>
      <c r="H24" s="64"/>
      <c r="I24" s="64"/>
      <c r="J24" s="64"/>
      <c r="K24" s="64"/>
      <c r="L24" s="20" t="e">
        <f>AVERAGE(B24:K24)</f>
        <v>#DIV/0!</v>
      </c>
      <c r="M24" s="58"/>
    </row>
    <row r="25" spans="1:13">
      <c r="A25" s="71" t="str">
        <f>'Survey - COOK'!A64</f>
        <v>Support to user offered by manufacturer</v>
      </c>
      <c r="B25" s="64"/>
      <c r="C25" s="64"/>
      <c r="D25" s="64"/>
      <c r="E25" s="64"/>
      <c r="F25" s="64"/>
      <c r="G25" s="64"/>
      <c r="H25" s="64"/>
      <c r="I25" s="64"/>
      <c r="J25" s="64"/>
      <c r="K25" s="64"/>
      <c r="L25" s="20" t="e">
        <f>AVERAGE(B25:K25)</f>
        <v>#DIV/0!</v>
      </c>
      <c r="M25" s="58"/>
    </row>
    <row r="26" spans="1:13">
      <c r="A26" s="71" t="str">
        <f>'Survey - COOK'!A65</f>
        <v>Production capacity of the manufacturer</v>
      </c>
      <c r="B26" s="64"/>
      <c r="C26" s="64"/>
      <c r="D26" s="64"/>
      <c r="E26" s="64"/>
      <c r="F26" s="64"/>
      <c r="G26" s="64"/>
      <c r="H26" s="64"/>
      <c r="I26" s="64"/>
      <c r="J26" s="64"/>
      <c r="K26" s="64"/>
      <c r="L26" s="20" t="e">
        <f>AVERAGE(B26:K26)</f>
        <v>#DIV/0!</v>
      </c>
      <c r="M26" s="58"/>
    </row>
    <row r="27" spans="1:13" ht="66.75" customHeight="1">
      <c r="A27" s="66" t="s">
        <v>115</v>
      </c>
      <c r="B27" s="65"/>
      <c r="C27" s="65"/>
      <c r="D27" s="65"/>
      <c r="E27" s="65"/>
      <c r="F27" s="65"/>
      <c r="G27" s="65"/>
      <c r="H27" s="65"/>
      <c r="I27" s="65"/>
      <c r="J27" s="65"/>
      <c r="K27" s="65"/>
      <c r="L27" s="19"/>
      <c r="M27" s="58"/>
    </row>
    <row r="28" spans="1:13">
      <c r="A28" s="71" t="str">
        <f>'Survey - COOK'!A67</f>
        <v>Energy Efficiency</v>
      </c>
      <c r="B28" s="64"/>
      <c r="C28" s="64"/>
      <c r="D28" s="64"/>
      <c r="E28" s="64"/>
      <c r="F28" s="64"/>
      <c r="G28" s="64"/>
      <c r="H28" s="64"/>
      <c r="I28" s="64"/>
      <c r="J28" s="64"/>
      <c r="K28" s="64"/>
      <c r="L28" s="20" t="e">
        <f>AVERAGE(B28:K28)</f>
        <v>#DIV/0!</v>
      </c>
      <c r="M28" s="58"/>
    </row>
    <row r="29" spans="1:13">
      <c r="A29" s="71" t="str">
        <f>'Survey - COOK'!A68</f>
        <v>Carbon Emission Reduction</v>
      </c>
      <c r="B29" s="64"/>
      <c r="C29" s="64"/>
      <c r="D29" s="64"/>
      <c r="E29" s="64"/>
      <c r="F29" s="64"/>
      <c r="G29" s="64"/>
      <c r="H29" s="64"/>
      <c r="I29" s="64"/>
      <c r="J29" s="64"/>
      <c r="K29" s="64"/>
      <c r="L29" s="20" t="e">
        <f>AVERAGE(B29:K29)</f>
        <v>#DIV/0!</v>
      </c>
      <c r="M29" s="58"/>
    </row>
    <row r="30" spans="1:13">
      <c r="A30" s="71" t="str">
        <f>'Survey - COOK'!A69</f>
        <v>Carbon Footprint of the device over its lifecycle</v>
      </c>
      <c r="B30" s="64"/>
      <c r="C30" s="64"/>
      <c r="D30" s="64"/>
      <c r="E30" s="64"/>
      <c r="F30" s="64"/>
      <c r="G30" s="64"/>
      <c r="H30" s="64"/>
      <c r="I30" s="64"/>
      <c r="J30" s="64"/>
      <c r="K30" s="64"/>
      <c r="L30" s="20" t="e">
        <f>AVERAGE(B30:K30)</f>
        <v>#DIV/0!</v>
      </c>
      <c r="M30" s="58"/>
    </row>
    <row r="31" spans="1:13" ht="67.5" customHeight="1">
      <c r="A31" s="66" t="s">
        <v>116</v>
      </c>
      <c r="B31" s="65"/>
      <c r="C31" s="65"/>
      <c r="D31" s="65"/>
      <c r="E31" s="65"/>
      <c r="F31" s="65"/>
      <c r="G31" s="65"/>
      <c r="H31" s="65"/>
      <c r="I31" s="65"/>
      <c r="J31" s="65"/>
      <c r="K31" s="65"/>
      <c r="L31" s="19"/>
      <c r="M31" s="58"/>
    </row>
    <row r="32" spans="1:13">
      <c r="A32" s="71" t="str">
        <f>'Survey - COOK'!A71</f>
        <v>Possibility of using with a range of fuel types</v>
      </c>
      <c r="B32" s="64"/>
      <c r="C32" s="64"/>
      <c r="D32" s="64"/>
      <c r="E32" s="64"/>
      <c r="F32" s="64"/>
      <c r="G32" s="64"/>
      <c r="H32" s="64"/>
      <c r="I32" s="64"/>
      <c r="J32" s="64"/>
      <c r="K32" s="64"/>
      <c r="L32" s="20" t="e">
        <f>AVERAGE(B32:K32)</f>
        <v>#DIV/0!</v>
      </c>
      <c r="M32" s="58"/>
    </row>
    <row r="33" spans="1:13">
      <c r="A33" s="71" t="str">
        <f>'Survey - COOK'!A72</f>
        <v>Possibility of procuring fuel locally</v>
      </c>
      <c r="B33" s="64"/>
      <c r="C33" s="64"/>
      <c r="D33" s="64"/>
      <c r="E33" s="64"/>
      <c r="F33" s="64"/>
      <c r="G33" s="64"/>
      <c r="H33" s="64"/>
      <c r="I33" s="64"/>
      <c r="J33" s="64"/>
      <c r="K33" s="64"/>
      <c r="L33" s="20" t="e">
        <f>AVERAGE(B33:K33)</f>
        <v>#DIV/0!</v>
      </c>
      <c r="M33" s="58"/>
    </row>
    <row r="34" spans="1:13">
      <c r="A34" s="71" t="str">
        <f>'Survey - COOK'!A73</f>
        <v>Processing of fuel required/not required by user</v>
      </c>
      <c r="B34" s="64"/>
      <c r="C34" s="64"/>
      <c r="D34" s="64"/>
      <c r="E34" s="64"/>
      <c r="F34" s="64"/>
      <c r="G34" s="64"/>
      <c r="H34" s="64"/>
      <c r="I34" s="64"/>
      <c r="J34" s="64"/>
      <c r="K34" s="64"/>
      <c r="L34" s="20" t="e">
        <f>AVERAGE(B34:K34)</f>
        <v>#DIV/0!</v>
      </c>
      <c r="M34" s="58"/>
    </row>
    <row r="35" spans="1:13" ht="50.25" customHeight="1">
      <c r="A35" s="66" t="s">
        <v>117</v>
      </c>
      <c r="B35" s="65"/>
      <c r="C35" s="65"/>
      <c r="D35" s="65"/>
      <c r="E35" s="65"/>
      <c r="F35" s="65"/>
      <c r="G35" s="65"/>
      <c r="H35" s="65"/>
      <c r="I35" s="65"/>
      <c r="J35" s="65"/>
      <c r="K35" s="65"/>
      <c r="L35" s="19"/>
      <c r="M35" s="58"/>
    </row>
    <row r="36" spans="1:13">
      <c r="A36" s="71" t="str">
        <f>'Survey - COOK'!A75</f>
        <v>Versatility_1</v>
      </c>
      <c r="B36" s="64"/>
      <c r="C36" s="64"/>
      <c r="D36" s="64"/>
      <c r="E36" s="64"/>
      <c r="F36" s="64"/>
      <c r="G36" s="64"/>
      <c r="H36" s="64"/>
      <c r="I36" s="64"/>
      <c r="J36" s="64"/>
      <c r="K36" s="64"/>
      <c r="L36" s="20" t="e">
        <f t="shared" ref="L36:L42" si="0">AVERAGE(B36:K36)</f>
        <v>#DIV/0!</v>
      </c>
      <c r="M36" s="58"/>
    </row>
    <row r="37" spans="1:13">
      <c r="A37" s="71" t="str">
        <f>'Survey - COOK'!A76</f>
        <v>Versatility_2</v>
      </c>
      <c r="B37" s="64"/>
      <c r="C37" s="64"/>
      <c r="D37" s="64"/>
      <c r="E37" s="64"/>
      <c r="F37" s="64"/>
      <c r="G37" s="64"/>
      <c r="H37" s="64"/>
      <c r="I37" s="64"/>
      <c r="J37" s="64"/>
      <c r="K37" s="64"/>
      <c r="L37" s="20" t="e">
        <f t="shared" si="0"/>
        <v>#DIV/0!</v>
      </c>
      <c r="M37" s="58"/>
    </row>
    <row r="38" spans="1:13">
      <c r="A38" s="71" t="str">
        <f>'Survey - COOK'!A77</f>
        <v>Economics</v>
      </c>
      <c r="B38" s="64"/>
      <c r="C38" s="64"/>
      <c r="D38" s="64"/>
      <c r="E38" s="64"/>
      <c r="F38" s="64"/>
      <c r="G38" s="64"/>
      <c r="H38" s="64"/>
      <c r="I38" s="64"/>
      <c r="J38" s="64"/>
      <c r="K38" s="64"/>
      <c r="L38" s="20" t="e">
        <f t="shared" si="0"/>
        <v>#DIV/0!</v>
      </c>
      <c r="M38" s="58"/>
    </row>
    <row r="39" spans="1:13">
      <c r="A39" s="71" t="str">
        <f>'Survey - COOK'!A78</f>
        <v>Safety</v>
      </c>
      <c r="B39" s="64"/>
      <c r="C39" s="64"/>
      <c r="D39" s="64"/>
      <c r="E39" s="64"/>
      <c r="F39" s="64"/>
      <c r="G39" s="64"/>
      <c r="H39" s="64"/>
      <c r="I39" s="64"/>
      <c r="J39" s="64"/>
      <c r="K39" s="64"/>
      <c r="L39" s="20" t="e">
        <f t="shared" si="0"/>
        <v>#DIV/0!</v>
      </c>
      <c r="M39" s="58"/>
    </row>
    <row r="40" spans="1:13">
      <c r="A40" s="71" t="str">
        <f>'Survey - COOK'!A79</f>
        <v>Device supply and support</v>
      </c>
      <c r="B40" s="64"/>
      <c r="C40" s="64"/>
      <c r="D40" s="64"/>
      <c r="E40" s="64"/>
      <c r="F40" s="64"/>
      <c r="G40" s="64"/>
      <c r="H40" s="64"/>
      <c r="I40" s="64"/>
      <c r="J40" s="64"/>
      <c r="K40" s="64"/>
      <c r="L40" s="20" t="e">
        <f t="shared" si="0"/>
        <v>#DIV/0!</v>
      </c>
      <c r="M40" s="58"/>
    </row>
    <row r="41" spans="1:13">
      <c r="A41" s="71" t="str">
        <f>'Survey - COOK'!A80</f>
        <v>Environmental impacts</v>
      </c>
      <c r="B41" s="64"/>
      <c r="C41" s="64"/>
      <c r="D41" s="64"/>
      <c r="E41" s="64"/>
      <c r="F41" s="64"/>
      <c r="G41" s="64"/>
      <c r="H41" s="64"/>
      <c r="I41" s="64"/>
      <c r="J41" s="64"/>
      <c r="K41" s="64"/>
      <c r="L41" s="20" t="e">
        <f t="shared" si="0"/>
        <v>#DIV/0!</v>
      </c>
      <c r="M41" s="58"/>
    </row>
    <row r="42" spans="1:13">
      <c r="A42" s="71" t="str">
        <f>'Survey - COOK'!A81</f>
        <v>Fuel/energy source related issues</v>
      </c>
      <c r="B42" s="64"/>
      <c r="C42" s="64"/>
      <c r="D42" s="64"/>
      <c r="E42" s="64"/>
      <c r="F42" s="64"/>
      <c r="G42" s="64"/>
      <c r="H42" s="64"/>
      <c r="I42" s="64"/>
      <c r="J42" s="64"/>
      <c r="K42" s="64"/>
      <c r="L42" s="20" t="e">
        <f t="shared" si="0"/>
        <v>#DIV/0!</v>
      </c>
      <c r="M42" s="58"/>
    </row>
    <row r="43" spans="1:13" ht="33.75" customHeight="1">
      <c r="A43" s="66" t="s">
        <v>108</v>
      </c>
      <c r="B43" s="65"/>
      <c r="C43" s="65"/>
      <c r="D43" s="65"/>
      <c r="E43" s="65"/>
      <c r="F43" s="65"/>
      <c r="G43" s="65"/>
      <c r="H43" s="65"/>
      <c r="I43" s="65"/>
      <c r="J43" s="65"/>
      <c r="K43" s="65"/>
      <c r="L43" s="19"/>
      <c r="M43" s="58"/>
    </row>
    <row r="45" spans="1:13">
      <c r="A45" s="60"/>
    </row>
    <row r="46" spans="1:13">
      <c r="A46" s="60"/>
    </row>
    <row r="47" spans="1:13">
      <c r="A47" s="60"/>
    </row>
  </sheetData>
  <sheetProtection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PRIMARY INFORMATION</vt:lpstr>
      <vt:lpstr>Survey - COOK</vt:lpstr>
      <vt:lpstr>FGD - COOK</vt:lpstr>
      <vt:lpstr>Survey - BUYER</vt:lpstr>
      <vt:lpstr>FGD - BUYER</vt:lpstr>
      <vt:lpstr>Interview - MNFCT - TECHDEV</vt:lpstr>
      <vt:lpstr>Interview - DSTRBTR - PROJ IMPL</vt:lpstr>
      <vt:lpstr>Interview - RGLTR - FNDR</vt:lpstr>
    </vt:vector>
  </TitlesOfParts>
  <Company>INFRAWARE,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Priyadarshini Karve</cp:lastModifiedBy>
  <dcterms:created xsi:type="dcterms:W3CDTF">2010-06-21T07:17:39Z</dcterms:created>
  <dcterms:modified xsi:type="dcterms:W3CDTF">2016-02-21T03:16:39Z</dcterms:modified>
</cp:coreProperties>
</file>